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guy\Pictures\Desktop\"/>
    </mc:Choice>
  </mc:AlternateContent>
  <xr:revisionPtr revIDLastSave="0" documentId="13_ncr:1_{5CF46088-02DE-4664-B5EE-F8E614BE0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 N°18 BOULONNERIES" sheetId="57" r:id="rId1"/>
  </sheets>
  <definedNames>
    <definedName name="_xlnm._FilterDatabase" localSheetId="0" hidden="1">'LOT N°18 BOULONNERIES'!$A$4:$H$125</definedName>
    <definedName name="A">#REF!</definedName>
    <definedName name="Table">#REF!</definedName>
    <definedName name="_xlnm.Print_Area" localSheetId="0">'LOT N°18 BOULONNERIES'!$A$1:$H$130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2" i="57" l="1"/>
  <c r="L111" i="57"/>
  <c r="L109" i="57"/>
  <c r="L106" i="57"/>
  <c r="L102" i="57"/>
  <c r="L99" i="57"/>
  <c r="L96" i="57"/>
  <c r="L93" i="57"/>
  <c r="L90" i="57"/>
  <c r="L84" i="57"/>
  <c r="L78" i="57"/>
  <c r="L76" i="57"/>
  <c r="L74" i="57"/>
  <c r="L71" i="57"/>
  <c r="L66" i="57"/>
  <c r="L64" i="57"/>
  <c r="L62" i="57"/>
  <c r="L60" i="57"/>
  <c r="L58" i="57"/>
  <c r="L56" i="57"/>
  <c r="L54" i="57"/>
  <c r="L52" i="57"/>
  <c r="L50" i="57"/>
  <c r="L61" i="57"/>
  <c r="L63" i="57"/>
  <c r="L65" i="57"/>
  <c r="L67" i="57"/>
  <c r="L68" i="57"/>
  <c r="L69" i="57"/>
  <c r="L70" i="57"/>
  <c r="L72" i="57"/>
  <c r="L73" i="57"/>
  <c r="L75" i="57"/>
  <c r="L77" i="57"/>
  <c r="L79" i="57"/>
  <c r="L80" i="57"/>
  <c r="L81" i="57"/>
  <c r="L82" i="57"/>
  <c r="L83" i="57"/>
  <c r="L85" i="57"/>
  <c r="L86" i="57"/>
  <c r="L87" i="57"/>
  <c r="L88" i="57"/>
  <c r="L89" i="57"/>
  <c r="L91" i="57"/>
  <c r="L92" i="57"/>
  <c r="L94" i="57"/>
  <c r="L95" i="57"/>
  <c r="L97" i="57"/>
  <c r="L98" i="57"/>
  <c r="L100" i="57"/>
  <c r="L101" i="57"/>
  <c r="L103" i="57"/>
  <c r="L104" i="57"/>
  <c r="L105" i="57"/>
  <c r="L107" i="57"/>
  <c r="L108" i="57"/>
  <c r="L110" i="57"/>
  <c r="L112" i="57"/>
  <c r="L113" i="57"/>
  <c r="L114" i="57"/>
  <c r="L115" i="57"/>
  <c r="L116" i="57"/>
  <c r="L117" i="57"/>
  <c r="L118" i="57"/>
  <c r="L119" i="57"/>
  <c r="L120" i="57"/>
  <c r="L121" i="57"/>
  <c r="L123" i="57"/>
  <c r="L124" i="57"/>
  <c r="L59" i="57" l="1"/>
  <c r="L57" i="57"/>
  <c r="L55" i="57"/>
  <c r="L53" i="57"/>
  <c r="L51" i="57"/>
  <c r="L49" i="57"/>
  <c r="L48" i="57"/>
  <c r="L47" i="57"/>
  <c r="L46" i="57"/>
  <c r="L45" i="57"/>
  <c r="L44" i="57"/>
  <c r="L43" i="57"/>
  <c r="L42" i="57"/>
  <c r="L41" i="57"/>
  <c r="L40" i="57"/>
  <c r="L39" i="57"/>
  <c r="L38" i="57"/>
  <c r="L37" i="57"/>
  <c r="L35" i="57"/>
  <c r="L33" i="57"/>
  <c r="L31" i="57"/>
  <c r="L29" i="57"/>
  <c r="L27" i="57"/>
  <c r="L25" i="57"/>
  <c r="L23" i="57"/>
  <c r="L21" i="57"/>
  <c r="L19" i="57"/>
  <c r="L17" i="57"/>
  <c r="L15" i="57"/>
  <c r="L13" i="57"/>
  <c r="L11" i="57"/>
  <c r="L9" i="57"/>
  <c r="L7" i="57"/>
  <c r="L5" i="57"/>
  <c r="L125" i="57" l="1"/>
  <c r="A7" i="57"/>
  <c r="A9" i="57" s="1"/>
  <c r="A11" i="57" s="1"/>
  <c r="A13" i="57" s="1"/>
  <c r="A15" i="57" s="1"/>
  <c r="A17" i="57" s="1"/>
  <c r="A19" i="57" s="1"/>
  <c r="A21" i="57" s="1"/>
  <c r="A23" i="57" s="1"/>
  <c r="A25" i="57" s="1"/>
  <c r="A27" i="57" s="1"/>
  <c r="A29" i="57" s="1"/>
  <c r="A31" i="57" s="1"/>
  <c r="A33" i="57" s="1"/>
  <c r="A35" i="57" s="1"/>
  <c r="A37" i="57" s="1"/>
  <c r="A38" i="57" s="1"/>
  <c r="A39" i="57" s="1"/>
  <c r="A40" i="57" s="1"/>
  <c r="A41" i="57" s="1"/>
  <c r="A42" i="57" s="1"/>
  <c r="A43" i="57" s="1"/>
  <c r="A44" i="57" s="1"/>
  <c r="A45" i="57" s="1"/>
  <c r="A46" i="57" s="1"/>
  <c r="A47" i="57" s="1"/>
  <c r="A48" i="57" s="1"/>
  <c r="A49" i="57" s="1"/>
  <c r="A51" i="57" s="1"/>
  <c r="A53" i="57" s="1"/>
  <c r="A55" i="57" s="1"/>
  <c r="A57" i="57" s="1"/>
  <c r="A59" i="57" s="1"/>
  <c r="A61" i="57" s="1"/>
  <c r="A63" i="57" s="1"/>
  <c r="A65" i="57" s="1"/>
  <c r="A67" i="57" s="1"/>
  <c r="A68" i="57" s="1"/>
  <c r="A69" i="57" s="1"/>
  <c r="A70" i="57" s="1"/>
  <c r="A72" i="57" s="1"/>
  <c r="A73" i="57" s="1"/>
  <c r="A75" i="57" s="1"/>
  <c r="A77" i="57" s="1"/>
  <c r="A79" i="57" s="1"/>
  <c r="A80" i="57" s="1"/>
  <c r="A81" i="57" s="1"/>
  <c r="A82" i="57" s="1"/>
  <c r="A83" i="57" s="1"/>
  <c r="A85" i="57" s="1"/>
  <c r="A86" i="57" s="1"/>
  <c r="A87" i="57" s="1"/>
  <c r="A88" i="57" s="1"/>
  <c r="A89" i="57" s="1"/>
  <c r="A91" i="57" s="1"/>
  <c r="A92" i="57" s="1"/>
  <c r="A94" i="57" s="1"/>
  <c r="A95" i="57" s="1"/>
  <c r="A97" i="57" s="1"/>
  <c r="A98" i="57" s="1"/>
  <c r="A100" i="57" s="1"/>
  <c r="A101" i="57" s="1"/>
  <c r="A103" i="57" s="1"/>
  <c r="A104" i="57" s="1"/>
  <c r="A105" i="57" s="1"/>
  <c r="A107" i="57" s="1"/>
  <c r="A108" i="57" s="1"/>
  <c r="A110" i="57" s="1"/>
  <c r="A112" i="57" s="1"/>
  <c r="A113" i="57" s="1"/>
  <c r="A114" i="57" s="1"/>
  <c r="A115" i="57" s="1"/>
  <c r="A116" i="57" s="1"/>
  <c r="A117" i="57" s="1"/>
  <c r="A118" i="57" s="1"/>
  <c r="A119" i="57" s="1"/>
  <c r="A120" i="57" s="1"/>
  <c r="A121" i="57" s="1"/>
  <c r="A123" i="57" s="1"/>
  <c r="A124" i="57" s="1"/>
</calcChain>
</file>

<file path=xl/sharedStrings.xml><?xml version="1.0" encoding="utf-8"?>
<sst xmlns="http://schemas.openxmlformats.org/spreadsheetml/2006/main" count="508" uniqueCount="226">
  <si>
    <t>DESIGNATION</t>
  </si>
  <si>
    <t>RC-08-903</t>
  </si>
  <si>
    <t>RC-08-904</t>
  </si>
  <si>
    <t>Boulon  TH 12 X 70</t>
  </si>
  <si>
    <t>Boulon  TH 12 X 80</t>
  </si>
  <si>
    <t>Boulon mecanique TH 10x40</t>
  </si>
  <si>
    <t>Boulon mecanique TH 10x50</t>
  </si>
  <si>
    <t>Boulon mecanique TH 12x30</t>
  </si>
  <si>
    <t>Boulon mecanique TH 12x45</t>
  </si>
  <si>
    <t>Boulon mecanique TH 14x40</t>
  </si>
  <si>
    <t>Boulon mecanique TH 14x45</t>
  </si>
  <si>
    <t>Boulon mecanique TH 16x45</t>
  </si>
  <si>
    <t>Boulon mecanique TH 4x20</t>
  </si>
  <si>
    <t>Boulon mecanique TH 5x20</t>
  </si>
  <si>
    <t>Boulon mecanique TH 5x40</t>
  </si>
  <si>
    <t>Boulon mecanique TH 6x30</t>
  </si>
  <si>
    <t>Boulon mecanique TH 6x40</t>
  </si>
  <si>
    <t>Boulon mecanique TH 8x20</t>
  </si>
  <si>
    <t>Boulon mecanique TH 8x30</t>
  </si>
  <si>
    <t>RC-08-820</t>
  </si>
  <si>
    <t>Boulon mecanique TH 8x35</t>
  </si>
  <si>
    <t>Boulon mecanique TH 8x50</t>
  </si>
  <si>
    <t>RC-08-123</t>
  </si>
  <si>
    <t>Boulon mecanique TH 8x70</t>
  </si>
  <si>
    <t>Ecrou nylstop diam 06mm</t>
  </si>
  <si>
    <t>Ecrou nylstop diam 12mm</t>
  </si>
  <si>
    <t>Ecrou nylstop diam 16mm</t>
  </si>
  <si>
    <t>Rivet POP diam 5/12  4.8x12</t>
  </si>
  <si>
    <t>Rondelle grower de 12mm</t>
  </si>
  <si>
    <t>Rondelle grower de 14mm</t>
  </si>
  <si>
    <t>Rondelle plate diam 10mm</t>
  </si>
  <si>
    <t>Rondelle plate diam 12mm</t>
  </si>
  <si>
    <t>Rondelle plate diam 14mm</t>
  </si>
  <si>
    <t>Rondelle plate diam 18</t>
  </si>
  <si>
    <t>Rondelle plate diam 20mm</t>
  </si>
  <si>
    <t>Rondelle plate diam 4</t>
  </si>
  <si>
    <t>Rondelle plate diam 5mm</t>
  </si>
  <si>
    <t>Rondelle plate diam 8mm</t>
  </si>
  <si>
    <t>REF. IVC</t>
  </si>
  <si>
    <t>RC-08-213</t>
  </si>
  <si>
    <t>RC-08-810</t>
  </si>
  <si>
    <t>RC-08-811</t>
  </si>
  <si>
    <t>RC-08-020</t>
  </si>
  <si>
    <t>RC-08-050</t>
  </si>
  <si>
    <t>RC-08-918</t>
  </si>
  <si>
    <t>RC-08-072</t>
  </si>
  <si>
    <t>RC-08-077</t>
  </si>
  <si>
    <t>RC-08-037</t>
  </si>
  <si>
    <t>RC-08-814</t>
  </si>
  <si>
    <t>RC-08-053</t>
  </si>
  <si>
    <t>RC-08-021</t>
  </si>
  <si>
    <t>RC-08-038</t>
  </si>
  <si>
    <t>RC-08-669</t>
  </si>
  <si>
    <t>RC-08-670</t>
  </si>
  <si>
    <t>RC-08-815</t>
  </si>
  <si>
    <t>RC-08-816</t>
  </si>
  <si>
    <t>RC-08-817</t>
  </si>
  <si>
    <t>RC-08-076</t>
  </si>
  <si>
    <t>RC-08-100</t>
  </si>
  <si>
    <t>RC-08-104</t>
  </si>
  <si>
    <t>RC-08-035</t>
  </si>
  <si>
    <t>RC-08-116</t>
  </si>
  <si>
    <t>RC-08-686</t>
  </si>
  <si>
    <t>RC-08-818</t>
  </si>
  <si>
    <t>RC-08-819</t>
  </si>
  <si>
    <t>RC-08-122</t>
  </si>
  <si>
    <t>RC-08-812</t>
  </si>
  <si>
    <t>RC-08-129</t>
  </si>
  <si>
    <t>RC-08-221</t>
  </si>
  <si>
    <t>RC-08-217</t>
  </si>
  <si>
    <t>RC-21-130</t>
  </si>
  <si>
    <t>RC-08-268</t>
  </si>
  <si>
    <t>RC-08-269</t>
  </si>
  <si>
    <t>RC-08-299</t>
  </si>
  <si>
    <t>RC-08-300</t>
  </si>
  <si>
    <t>RC-08-301</t>
  </si>
  <si>
    <t>RC-08-302</t>
  </si>
  <si>
    <t>RC-08-861</t>
  </si>
  <si>
    <t>RC-08-295</t>
  </si>
  <si>
    <t>RC-08-296</t>
  </si>
  <si>
    <t>RC-08-298</t>
  </si>
  <si>
    <t>Boulon pas fin TH 12 X 70</t>
  </si>
  <si>
    <t>Boulon  pas fin TH 12 X 80</t>
  </si>
  <si>
    <t>Boulon mecanique pas fin TH 10x40</t>
  </si>
  <si>
    <t>Boulon mecanique pas fin TH 10x50</t>
  </si>
  <si>
    <t>Boulon mecanique pas fin TH 12x100</t>
  </si>
  <si>
    <t>Boulon mecanique pas fin TH 12x30</t>
  </si>
  <si>
    <t>Boulon mecanique pas fin TH 12x45</t>
  </si>
  <si>
    <t>Boulon mecanique pas fin TH 14x40</t>
  </si>
  <si>
    <t>Boulon mecanique pas fin TH 14x45</t>
  </si>
  <si>
    <t>Boulon mecanique pas fin TH 16x45</t>
  </si>
  <si>
    <t>Boulon mecanique pas fin TH 4x20</t>
  </si>
  <si>
    <t>Boulon mecanique pas fin TH 5x20</t>
  </si>
  <si>
    <t>Boulon mecanique pas fin TH 5x40</t>
  </si>
  <si>
    <t>Boulon mecanique pas finTH 6x30</t>
  </si>
  <si>
    <t>Boulon mecanique pas fin TH 6x40</t>
  </si>
  <si>
    <t>Boulon mecanique TH pas fin 8x20</t>
  </si>
  <si>
    <t>Boulon mecanique TH pas fin 8x30</t>
  </si>
  <si>
    <t>Boulon mecanique pas fin TH 8x35</t>
  </si>
  <si>
    <t>Boulon mecanique pas fin TH 8x50</t>
  </si>
  <si>
    <t>Boulon mecanique pas fin TH 8x70</t>
  </si>
  <si>
    <t>Ecrou nylstop diam 08mm</t>
  </si>
  <si>
    <t>Ecrou nylstop diam 05mm</t>
  </si>
  <si>
    <t>boulon  TH 12x35</t>
  </si>
  <si>
    <t>boulon  TH 6x60</t>
  </si>
  <si>
    <t>boulon  TH 12x50</t>
  </si>
  <si>
    <t>boulon  TH 16x120</t>
  </si>
  <si>
    <t>boulon  TH 16x80</t>
  </si>
  <si>
    <t>boulon  poelier 5x30</t>
  </si>
  <si>
    <t>boulon  TH 10x100</t>
  </si>
  <si>
    <t>boulon  TH 10x80</t>
  </si>
  <si>
    <t>boulon  TH 14x80</t>
  </si>
  <si>
    <t>boulon  TH 8x45</t>
  </si>
  <si>
    <t>boulon  TH 10x60</t>
  </si>
  <si>
    <t>boulon  TH 12x120</t>
  </si>
  <si>
    <t>boulon  TH 14x90</t>
  </si>
  <si>
    <t>boulon  poelier pas fin 5x30</t>
  </si>
  <si>
    <t>boulon  pas fin TH 10x100</t>
  </si>
  <si>
    <t>boulon  pas fin TH 10x60</t>
  </si>
  <si>
    <t>boulon pas fin TH 10x80</t>
  </si>
  <si>
    <t>boulon  pas fin TH 12x120</t>
  </si>
  <si>
    <t>boulon  pas fin TH 12x35</t>
  </si>
  <si>
    <t>boulon  pas fin TH 12x50</t>
  </si>
  <si>
    <t>boulon pas fin TH 14x80</t>
  </si>
  <si>
    <t>boulon  pas fin TH 14x90</t>
  </si>
  <si>
    <t>boulon pas fin TH 16x120</t>
  </si>
  <si>
    <t>boulon pas fin TH 16x80</t>
  </si>
  <si>
    <t>boulon  pas fin TH 6x60</t>
  </si>
  <si>
    <t>boulon pas fin  TH 8x45</t>
  </si>
  <si>
    <t>QTE</t>
  </si>
  <si>
    <t>RC-08-133</t>
  </si>
  <si>
    <t>RC-08-1088</t>
  </si>
  <si>
    <t>RC-08-1089</t>
  </si>
  <si>
    <t>RC-08-1095</t>
  </si>
  <si>
    <t>RC-08-1091</t>
  </si>
  <si>
    <t>RC-08-1092</t>
  </si>
  <si>
    <t>RC-08-1093</t>
  </si>
  <si>
    <t>RC-08-1094</t>
  </si>
  <si>
    <t>RC-08-1096</t>
  </si>
  <si>
    <t>RC-08-1097</t>
  </si>
  <si>
    <t>RC-08-1098</t>
  </si>
  <si>
    <t>RC-08-1099</t>
  </si>
  <si>
    <t>RC-08-1100</t>
  </si>
  <si>
    <t>RC-08-1101</t>
  </si>
  <si>
    <t>RC-08-1103</t>
  </si>
  <si>
    <t>RC-08-1104</t>
  </si>
  <si>
    <t>RC-08-1105</t>
  </si>
  <si>
    <t>RC-08-1106</t>
  </si>
  <si>
    <t>RC-08-1107</t>
  </si>
  <si>
    <t>RC-08-1108</t>
  </si>
  <si>
    <t>RC-08-1109</t>
  </si>
  <si>
    <t>RC-08-1110</t>
  </si>
  <si>
    <t>RC-08-1111</t>
  </si>
  <si>
    <t>RC-08-1112</t>
  </si>
  <si>
    <t>RC-08-1113</t>
  </si>
  <si>
    <t>RC-08-1114</t>
  </si>
  <si>
    <t>RC-08-1115</t>
  </si>
  <si>
    <t>RC-08-1117</t>
  </si>
  <si>
    <t>RC-08-1118</t>
  </si>
  <si>
    <t>RC-08-1119</t>
  </si>
  <si>
    <t>RC-08-223</t>
  </si>
  <si>
    <t>RC-08-1120</t>
  </si>
  <si>
    <t>UNITE</t>
  </si>
  <si>
    <t>Pièce</t>
  </si>
  <si>
    <t>ITEM</t>
  </si>
  <si>
    <t>REFERENCE</t>
  </si>
  <si>
    <t>Lot n°18 : BOULONNERIES</t>
  </si>
  <si>
    <t xml:space="preserve">Delai de livraison :                                                                                                                                                                    règlement :   </t>
  </si>
  <si>
    <t>Nom du Fournisseur :</t>
  </si>
  <si>
    <t>Désignation fournisseur</t>
  </si>
  <si>
    <t>Qté fournisseur</t>
  </si>
  <si>
    <t>PU HT</t>
  </si>
  <si>
    <t>PT HT</t>
  </si>
  <si>
    <r>
      <t xml:space="preserve">COMMANDE  ANNUELLE  </t>
    </r>
    <r>
      <rPr>
        <b/>
        <sz val="13"/>
        <color rgb="FF0070C0"/>
        <rFont val="Arial Narrow"/>
        <family val="2"/>
      </rPr>
      <t>2022-2023</t>
    </r>
    <r>
      <rPr>
        <b/>
        <sz val="12"/>
        <rFont val="Arial Narrow"/>
        <family val="2"/>
      </rPr>
      <t xml:space="preserve">  -  </t>
    </r>
    <r>
      <rPr>
        <b/>
        <sz val="12"/>
        <color rgb="FF002060"/>
        <rFont val="Arial Narrow"/>
        <family val="2"/>
      </rPr>
      <t xml:space="preserve">PIECES </t>
    </r>
    <r>
      <rPr>
        <b/>
        <sz val="12"/>
        <color rgb="FF0CC015"/>
        <rFont val="Arial Narrow"/>
        <family val="2"/>
      </rPr>
      <t>GARAGE CENTRAL BOUNDIALI</t>
    </r>
  </si>
  <si>
    <t>10.54</t>
  </si>
  <si>
    <t>CL,ACIER</t>
  </si>
  <si>
    <t>FILETAGE</t>
  </si>
  <si>
    <t>8.8</t>
  </si>
  <si>
    <t>TOTAL</t>
  </si>
  <si>
    <t>PARTIEL</t>
  </si>
  <si>
    <t>8.8 ZN</t>
  </si>
  <si>
    <t>VIS</t>
  </si>
  <si>
    <t>ZINGUE</t>
  </si>
  <si>
    <t>ZINGUE JAUNE</t>
  </si>
  <si>
    <t>BRUT</t>
  </si>
  <si>
    <t>ALU/ACIER</t>
  </si>
  <si>
    <t>BRUT 10.9</t>
  </si>
  <si>
    <t>BRUT 11.9</t>
  </si>
  <si>
    <t>BRUT 22.9</t>
  </si>
  <si>
    <t>HP</t>
  </si>
  <si>
    <t>10.9 TOTAL</t>
  </si>
  <si>
    <t>10.9 TOTAL ZINGUE</t>
  </si>
  <si>
    <t xml:space="preserve">BRUT 10.9 </t>
  </si>
  <si>
    <t>10.9 BRUT TOTAL</t>
  </si>
  <si>
    <t>ZINGUE 8,8</t>
  </si>
  <si>
    <t>ECROUS HU 934 M12</t>
  </si>
  <si>
    <t>PIECE</t>
  </si>
  <si>
    <t>ECROUS HU934 M5</t>
  </si>
  <si>
    <t>ECROUS HU 934 M6</t>
  </si>
  <si>
    <t>8,8 ZINGUE</t>
  </si>
  <si>
    <t>ERCOUS HU 934 M10</t>
  </si>
  <si>
    <t>ECROU HU 934 M12</t>
  </si>
  <si>
    <t>ECROUS HU 934 M16</t>
  </si>
  <si>
    <t>ERCOUS HU 934 M4</t>
  </si>
  <si>
    <t>8,8 ZN</t>
  </si>
  <si>
    <t>ECROUS HU M5</t>
  </si>
  <si>
    <t>ERCOUS HU 934 M8</t>
  </si>
  <si>
    <t>ECROUS HU 934</t>
  </si>
  <si>
    <t>ECROUS HU 934 M5</t>
  </si>
  <si>
    <t>ECROUS HU 934 M10</t>
  </si>
  <si>
    <t>ECROUS HU 12</t>
  </si>
  <si>
    <t>ZN</t>
  </si>
  <si>
    <t>ECROUS HU 10</t>
  </si>
  <si>
    <t>ECROU HU 14</t>
  </si>
  <si>
    <t>ECROUS HU M8</t>
  </si>
  <si>
    <t>ECROUS HU M12</t>
  </si>
  <si>
    <t>ECROUS HU M14</t>
  </si>
  <si>
    <t>ECROU HU M8</t>
  </si>
  <si>
    <t>ECROUS HU M10</t>
  </si>
  <si>
    <t>ECROU FIN M10</t>
  </si>
  <si>
    <t>BRUT 10,9</t>
  </si>
  <si>
    <t>ECROUS FIN M12</t>
  </si>
  <si>
    <t>ECROUS FIN M14</t>
  </si>
  <si>
    <t>ECROUS FIN M16</t>
  </si>
  <si>
    <t>ECROUS FIN M8</t>
  </si>
  <si>
    <t>ECROUS FIN 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</si>
</sst>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00"/>
    <numFmt numFmtId="166" formatCode="_-* #,##0\ _€_-;\-* #,##0\ _€_-;_-* &quot;-&quot;??\ _€_-;_-@_-"/>
    <numFmt numFmtId="167" formatCode="dd/mm/yy;@"/>
    <numFmt numFmtId="168" formatCode="_-* #,##0.00\ &quot;F&quot;_-;\-* #,##0.00\ &quot;F&quot;_-;_-* &quot;-&quot;??\ &quot;F&quot;_-;_-@_-"/>
    <numFmt numFmtId="169" formatCode="#,##0.00\ _€;\-#,##0.00\ _€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entury Gothic"/>
      <family val="2"/>
    </font>
    <font>
      <sz val="11"/>
      <color theme="1"/>
      <name val="Berlin Sans FB Dem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3"/>
      <color rgb="FF0070C0"/>
      <name val="Arial Narrow"/>
      <family val="2"/>
    </font>
    <font>
      <b/>
      <sz val="12"/>
      <color rgb="FF002060"/>
      <name val="Arial Narrow"/>
      <family val="2"/>
    </font>
    <font>
      <b/>
      <sz val="12"/>
      <color rgb="FF0CC015"/>
      <name val="Arial Narrow"/>
      <family val="2"/>
    </font>
    <font>
      <b/>
      <sz val="18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7" fillId="0" borderId="3" xfId="0" applyFont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6" fontId="10" fillId="4" borderId="1" xfId="146" applyNumberFormat="1" applyFont="1" applyFill="1" applyBorder="1" applyProtection="1">
      <protection locked="0"/>
    </xf>
    <xf numFmtId="166" fontId="10" fillId="2" borderId="1" xfId="146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1" applyFont="1" applyFill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166" fontId="10" fillId="0" borderId="0" xfId="0" applyNumberFormat="1" applyFont="1" applyProtection="1">
      <protection locked="0"/>
    </xf>
    <xf numFmtId="0" fontId="9" fillId="4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Protection="1">
      <protection locked="0"/>
    </xf>
    <xf numFmtId="0" fontId="19" fillId="0" borderId="1" xfId="5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65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20" fillId="0" borderId="0" xfId="1" applyFont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vertical="center"/>
    </xf>
    <xf numFmtId="0" fontId="19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9" fontId="16" fillId="0" borderId="0" xfId="0" applyNumberFormat="1" applyFont="1" applyAlignment="1" applyProtection="1">
      <alignment vertical="center"/>
      <protection locked="0"/>
    </xf>
    <xf numFmtId="169" fontId="7" fillId="0" borderId="3" xfId="0" applyNumberFormat="1" applyFont="1" applyBorder="1" applyAlignment="1" applyProtection="1">
      <alignment vertical="center"/>
    </xf>
    <xf numFmtId="169" fontId="9" fillId="4" borderId="1" xfId="0" applyNumberFormat="1" applyFont="1" applyFill="1" applyBorder="1" applyAlignment="1" applyProtection="1">
      <alignment horizontal="center" vertical="center" wrapText="1"/>
    </xf>
    <xf numFmtId="169" fontId="10" fillId="4" borderId="1" xfId="146" applyNumberFormat="1" applyFont="1" applyFill="1" applyBorder="1" applyProtection="1">
      <protection locked="0"/>
    </xf>
    <xf numFmtId="169" fontId="10" fillId="0" borderId="0" xfId="0" applyNumberFormat="1" applyFont="1" applyProtection="1">
      <protection locked="0"/>
    </xf>
    <xf numFmtId="169" fontId="0" fillId="0" borderId="0" xfId="0" applyNumberFormat="1" applyProtection="1">
      <protection locked="0"/>
    </xf>
  </cellXfs>
  <cellStyles count="147">
    <cellStyle name="Milliers" xfId="146" builtinId="3"/>
    <cellStyle name="Milliers 10" xfId="91" xr:uid="{00000000-0005-0000-0000-000001000000}"/>
    <cellStyle name="Milliers 10 2" xfId="115" xr:uid="{00000000-0005-0000-0000-000002000000}"/>
    <cellStyle name="Milliers 11" xfId="101" xr:uid="{00000000-0005-0000-0000-000003000000}"/>
    <cellStyle name="Milliers 12" xfId="102" xr:uid="{00000000-0005-0000-0000-000004000000}"/>
    <cellStyle name="Milliers 13" xfId="105" xr:uid="{00000000-0005-0000-0000-000005000000}"/>
    <cellStyle name="Milliers 14" xfId="116" xr:uid="{00000000-0005-0000-0000-000006000000}"/>
    <cellStyle name="Milliers 15" xfId="126" xr:uid="{00000000-0005-0000-0000-000007000000}"/>
    <cellStyle name="Milliers 16" xfId="136" xr:uid="{00000000-0005-0000-0000-000008000000}"/>
    <cellStyle name="Milliers 2" xfId="10" xr:uid="{00000000-0005-0000-0000-000009000000}"/>
    <cellStyle name="Milliers 2 10" xfId="82" xr:uid="{00000000-0005-0000-0000-00000A000000}"/>
    <cellStyle name="Milliers 2 11" xfId="92" xr:uid="{00000000-0005-0000-0000-00000B000000}"/>
    <cellStyle name="Milliers 2 12" xfId="103" xr:uid="{00000000-0005-0000-0000-00000C000000}"/>
    <cellStyle name="Milliers 2 13" xfId="63" xr:uid="{00000000-0005-0000-0000-00000D000000}"/>
    <cellStyle name="Milliers 2 13 2" xfId="84" xr:uid="{00000000-0005-0000-0000-00000E000000}"/>
    <cellStyle name="Milliers 2 13 3" xfId="94" xr:uid="{00000000-0005-0000-0000-00000F000000}"/>
    <cellStyle name="Milliers 2 13 4" xfId="108" xr:uid="{00000000-0005-0000-0000-000010000000}"/>
    <cellStyle name="Milliers 2 13 5" xfId="119" xr:uid="{00000000-0005-0000-0000-000011000000}"/>
    <cellStyle name="Milliers 2 13 6" xfId="129" xr:uid="{00000000-0005-0000-0000-000012000000}"/>
    <cellStyle name="Milliers 2 13 7" xfId="139" xr:uid="{00000000-0005-0000-0000-000013000000}"/>
    <cellStyle name="Milliers 2 14" xfId="106" xr:uid="{00000000-0005-0000-0000-000014000000}"/>
    <cellStyle name="Milliers 2 15" xfId="117" xr:uid="{00000000-0005-0000-0000-000015000000}"/>
    <cellStyle name="Milliers 2 16" xfId="127" xr:uid="{00000000-0005-0000-0000-000016000000}"/>
    <cellStyle name="Milliers 2 17" xfId="137" xr:uid="{00000000-0005-0000-0000-000017000000}"/>
    <cellStyle name="Milliers 2 2" xfId="40" xr:uid="{00000000-0005-0000-0000-000018000000}"/>
    <cellStyle name="Milliers 2 3" xfId="37" xr:uid="{00000000-0005-0000-0000-000019000000}"/>
    <cellStyle name="Milliers 2 4" xfId="64" xr:uid="{00000000-0005-0000-0000-00001A000000}"/>
    <cellStyle name="Milliers 2 4 2" xfId="85" xr:uid="{00000000-0005-0000-0000-00001B000000}"/>
    <cellStyle name="Milliers 2 4 3" xfId="95" xr:uid="{00000000-0005-0000-0000-00001C000000}"/>
    <cellStyle name="Milliers 2 4 4" xfId="109" xr:uid="{00000000-0005-0000-0000-00001D000000}"/>
    <cellStyle name="Milliers 2 4 5" xfId="120" xr:uid="{00000000-0005-0000-0000-00001E000000}"/>
    <cellStyle name="Milliers 2 4 6" xfId="130" xr:uid="{00000000-0005-0000-0000-00001F000000}"/>
    <cellStyle name="Milliers 2 4 7" xfId="140" xr:uid="{00000000-0005-0000-0000-000020000000}"/>
    <cellStyle name="Milliers 2 5" xfId="65" xr:uid="{00000000-0005-0000-0000-000021000000}"/>
    <cellStyle name="Milliers 2 5 2" xfId="86" xr:uid="{00000000-0005-0000-0000-000022000000}"/>
    <cellStyle name="Milliers 2 5 3" xfId="96" xr:uid="{00000000-0005-0000-0000-000023000000}"/>
    <cellStyle name="Milliers 2 5 4" xfId="110" xr:uid="{00000000-0005-0000-0000-000024000000}"/>
    <cellStyle name="Milliers 2 5 5" xfId="121" xr:uid="{00000000-0005-0000-0000-000025000000}"/>
    <cellStyle name="Milliers 2 5 6" xfId="131" xr:uid="{00000000-0005-0000-0000-000026000000}"/>
    <cellStyle name="Milliers 2 5 7" xfId="141" xr:uid="{00000000-0005-0000-0000-000027000000}"/>
    <cellStyle name="Milliers 2 6" xfId="39" xr:uid="{00000000-0005-0000-0000-000028000000}"/>
    <cellStyle name="Milliers 2 7" xfId="80" xr:uid="{00000000-0005-0000-0000-000029000000}"/>
    <cellStyle name="Milliers 2 8" xfId="66" xr:uid="{00000000-0005-0000-0000-00002A000000}"/>
    <cellStyle name="Milliers 2 8 2" xfId="87" xr:uid="{00000000-0005-0000-0000-00002B000000}"/>
    <cellStyle name="Milliers 2 8 3" xfId="97" xr:uid="{00000000-0005-0000-0000-00002C000000}"/>
    <cellStyle name="Milliers 2 8 4" xfId="111" xr:uid="{00000000-0005-0000-0000-00002D000000}"/>
    <cellStyle name="Milliers 2 8 5" xfId="122" xr:uid="{00000000-0005-0000-0000-00002E000000}"/>
    <cellStyle name="Milliers 2 8 6" xfId="132" xr:uid="{00000000-0005-0000-0000-00002F000000}"/>
    <cellStyle name="Milliers 2 8 7" xfId="142" xr:uid="{00000000-0005-0000-0000-000030000000}"/>
    <cellStyle name="Milliers 2 9" xfId="67" xr:uid="{00000000-0005-0000-0000-000031000000}"/>
    <cellStyle name="Milliers 2 9 2" xfId="88" xr:uid="{00000000-0005-0000-0000-000032000000}"/>
    <cellStyle name="Milliers 2 9 3" xfId="98" xr:uid="{00000000-0005-0000-0000-000033000000}"/>
    <cellStyle name="Milliers 2 9 4" xfId="112" xr:uid="{00000000-0005-0000-0000-000034000000}"/>
    <cellStyle name="Milliers 2 9 5" xfId="123" xr:uid="{00000000-0005-0000-0000-000035000000}"/>
    <cellStyle name="Milliers 2 9 6" xfId="133" xr:uid="{00000000-0005-0000-0000-000036000000}"/>
    <cellStyle name="Milliers 2 9 7" xfId="143" xr:uid="{00000000-0005-0000-0000-000037000000}"/>
    <cellStyle name="Milliers 3" xfId="41" xr:uid="{00000000-0005-0000-0000-000038000000}"/>
    <cellStyle name="Milliers 3 2" xfId="42" xr:uid="{00000000-0005-0000-0000-000039000000}"/>
    <cellStyle name="Milliers 4" xfId="43" xr:uid="{00000000-0005-0000-0000-00003A000000}"/>
    <cellStyle name="Milliers 5" xfId="11" xr:uid="{00000000-0005-0000-0000-00003B000000}"/>
    <cellStyle name="Milliers 5 10" xfId="128" xr:uid="{00000000-0005-0000-0000-00003C000000}"/>
    <cellStyle name="Milliers 5 11" xfId="138" xr:uid="{00000000-0005-0000-0000-00003D000000}"/>
    <cellStyle name="Milliers 5 2" xfId="68" xr:uid="{00000000-0005-0000-0000-00003E000000}"/>
    <cellStyle name="Milliers 5 2 2" xfId="89" xr:uid="{00000000-0005-0000-0000-00003F000000}"/>
    <cellStyle name="Milliers 5 2 3" xfId="99" xr:uid="{00000000-0005-0000-0000-000040000000}"/>
    <cellStyle name="Milliers 5 2 4" xfId="113" xr:uid="{00000000-0005-0000-0000-000041000000}"/>
    <cellStyle name="Milliers 5 2 5" xfId="124" xr:uid="{00000000-0005-0000-0000-000042000000}"/>
    <cellStyle name="Milliers 5 2 6" xfId="134" xr:uid="{00000000-0005-0000-0000-000043000000}"/>
    <cellStyle name="Milliers 5 2 7" xfId="144" xr:uid="{00000000-0005-0000-0000-000044000000}"/>
    <cellStyle name="Milliers 5 3" xfId="44" xr:uid="{00000000-0005-0000-0000-000045000000}"/>
    <cellStyle name="Milliers 5 4" xfId="81" xr:uid="{00000000-0005-0000-0000-000046000000}"/>
    <cellStyle name="Milliers 5 5" xfId="83" xr:uid="{00000000-0005-0000-0000-000047000000}"/>
    <cellStyle name="Milliers 5 6" xfId="93" xr:uid="{00000000-0005-0000-0000-000048000000}"/>
    <cellStyle name="Milliers 5 7" xfId="104" xr:uid="{00000000-0005-0000-0000-000049000000}"/>
    <cellStyle name="Milliers 5 8" xfId="107" xr:uid="{00000000-0005-0000-0000-00004A000000}"/>
    <cellStyle name="Milliers 5 9" xfId="118" xr:uid="{00000000-0005-0000-0000-00004B000000}"/>
    <cellStyle name="Milliers 6" xfId="35" xr:uid="{00000000-0005-0000-0000-00004C000000}"/>
    <cellStyle name="Milliers 6 2" xfId="69" xr:uid="{00000000-0005-0000-0000-00004D000000}"/>
    <cellStyle name="Milliers 6 3" xfId="90" xr:uid="{00000000-0005-0000-0000-00004E000000}"/>
    <cellStyle name="Milliers 6 4" xfId="100" xr:uid="{00000000-0005-0000-0000-00004F000000}"/>
    <cellStyle name="Milliers 6 5" xfId="114" xr:uid="{00000000-0005-0000-0000-000050000000}"/>
    <cellStyle name="Milliers 6 6" xfId="125" xr:uid="{00000000-0005-0000-0000-000051000000}"/>
    <cellStyle name="Milliers 6 7" xfId="135" xr:uid="{00000000-0005-0000-0000-000052000000}"/>
    <cellStyle name="Milliers 6 8" xfId="145" xr:uid="{00000000-0005-0000-0000-000053000000}"/>
    <cellStyle name="Milliers 7" xfId="33" xr:uid="{00000000-0005-0000-0000-000054000000}"/>
    <cellStyle name="Milliers 8" xfId="38" xr:uid="{00000000-0005-0000-0000-000055000000}"/>
    <cellStyle name="Milliers 9" xfId="79" xr:uid="{00000000-0005-0000-0000-000056000000}"/>
    <cellStyle name="Monétaire 2" xfId="70" xr:uid="{00000000-0005-0000-0000-000057000000}"/>
    <cellStyle name="Normal" xfId="0" builtinId="0"/>
    <cellStyle name="Normal 10" xfId="71" xr:uid="{00000000-0005-0000-0000-000059000000}"/>
    <cellStyle name="Normal 10 2" xfId="17" xr:uid="{00000000-0005-0000-0000-00005A000000}"/>
    <cellStyle name="Normal 11" xfId="18" xr:uid="{00000000-0005-0000-0000-00005B000000}"/>
    <cellStyle name="Normal 12" xfId="72" xr:uid="{00000000-0005-0000-0000-00005C000000}"/>
    <cellStyle name="Normal 13" xfId="73" xr:uid="{00000000-0005-0000-0000-00005D000000}"/>
    <cellStyle name="Normal 14 2" xfId="26" xr:uid="{00000000-0005-0000-0000-00005E000000}"/>
    <cellStyle name="Normal 15" xfId="23" xr:uid="{00000000-0005-0000-0000-00005F000000}"/>
    <cellStyle name="Normal 16 2" xfId="21" xr:uid="{00000000-0005-0000-0000-000060000000}"/>
    <cellStyle name="Normal 17 2" xfId="45" xr:uid="{00000000-0005-0000-0000-000061000000}"/>
    <cellStyle name="Normal 17 2 2" xfId="46" xr:uid="{00000000-0005-0000-0000-000062000000}"/>
    <cellStyle name="Normal 18 2" xfId="47" xr:uid="{00000000-0005-0000-0000-000063000000}"/>
    <cellStyle name="Normal 19" xfId="74" xr:uid="{00000000-0005-0000-0000-000064000000}"/>
    <cellStyle name="Normal 2" xfId="36" xr:uid="{00000000-0005-0000-0000-000065000000}"/>
    <cellStyle name="Normal 2 10" xfId="5" xr:uid="{00000000-0005-0000-0000-000066000000}"/>
    <cellStyle name="Normal 2 10 2" xfId="32" xr:uid="{00000000-0005-0000-0000-000067000000}"/>
    <cellStyle name="Normal 2 11" xfId="25" xr:uid="{00000000-0005-0000-0000-000068000000}"/>
    <cellStyle name="Normal 2 12" xfId="22" xr:uid="{00000000-0005-0000-0000-000069000000}"/>
    <cellStyle name="Normal 2 13" xfId="6" xr:uid="{00000000-0005-0000-0000-00006A000000}"/>
    <cellStyle name="Normal 2 14" xfId="48" xr:uid="{00000000-0005-0000-0000-00006B000000}"/>
    <cellStyle name="Normal 2 14 2" xfId="28" xr:uid="{00000000-0005-0000-0000-00006C000000}"/>
    <cellStyle name="Normal 2 15" xfId="29" xr:uid="{00000000-0005-0000-0000-00006D000000}"/>
    <cellStyle name="Normal 2 16" xfId="49" xr:uid="{00000000-0005-0000-0000-00006E000000}"/>
    <cellStyle name="Normal 2 16 2" xfId="15" xr:uid="{00000000-0005-0000-0000-00006F000000}"/>
    <cellStyle name="Normal 2 17" xfId="50" xr:uid="{00000000-0005-0000-0000-000070000000}"/>
    <cellStyle name="Normal 2 17 2" xfId="30" xr:uid="{00000000-0005-0000-0000-000071000000}"/>
    <cellStyle name="Normal 2 18" xfId="1" xr:uid="{00000000-0005-0000-0000-000072000000}"/>
    <cellStyle name="Normal 2 18 2" xfId="9" xr:uid="{00000000-0005-0000-0000-000073000000}"/>
    <cellStyle name="Normal 2 2" xfId="12" xr:uid="{00000000-0005-0000-0000-000074000000}"/>
    <cellStyle name="Normal 2 2 2" xfId="34" xr:uid="{00000000-0005-0000-0000-000075000000}"/>
    <cellStyle name="Normal 2 3" xfId="2" xr:uid="{00000000-0005-0000-0000-000076000000}"/>
    <cellStyle name="Normal 2 3 2" xfId="4" xr:uid="{00000000-0005-0000-0000-000077000000}"/>
    <cellStyle name="Normal 2 4" xfId="7" xr:uid="{00000000-0005-0000-0000-000078000000}"/>
    <cellStyle name="Normal 2 4 2" xfId="8" xr:uid="{00000000-0005-0000-0000-000079000000}"/>
    <cellStyle name="Normal 2 5" xfId="13" xr:uid="{00000000-0005-0000-0000-00007A000000}"/>
    <cellStyle name="Normal 2 6" xfId="51" xr:uid="{00000000-0005-0000-0000-00007B000000}"/>
    <cellStyle name="Normal 2 6 2" xfId="14" xr:uid="{00000000-0005-0000-0000-00007C000000}"/>
    <cellStyle name="Normal 2 7" xfId="16" xr:uid="{00000000-0005-0000-0000-00007D000000}"/>
    <cellStyle name="Normal 2 7 2" xfId="52" xr:uid="{00000000-0005-0000-0000-00007E000000}"/>
    <cellStyle name="Normal 2 8" xfId="53" xr:uid="{00000000-0005-0000-0000-00007F000000}"/>
    <cellStyle name="Normal 2 8 2" xfId="19" xr:uid="{00000000-0005-0000-0000-000080000000}"/>
    <cellStyle name="Normal 2 9" xfId="24" xr:uid="{00000000-0005-0000-0000-000081000000}"/>
    <cellStyle name="Normal 2 9 2" xfId="54" xr:uid="{00000000-0005-0000-0000-000082000000}"/>
    <cellStyle name="Normal 20 2" xfId="55" xr:uid="{00000000-0005-0000-0000-000083000000}"/>
    <cellStyle name="Normal 20 2 2" xfId="56" xr:uid="{00000000-0005-0000-0000-000084000000}"/>
    <cellStyle name="Normal 21 2" xfId="31" xr:uid="{00000000-0005-0000-0000-000085000000}"/>
    <cellStyle name="Normal 3" xfId="57" xr:uid="{00000000-0005-0000-0000-000086000000}"/>
    <cellStyle name="Normal 3 2" xfId="58" xr:uid="{00000000-0005-0000-0000-000087000000}"/>
    <cellStyle name="Normal 4" xfId="59" xr:uid="{00000000-0005-0000-0000-000088000000}"/>
    <cellStyle name="Normal 5" xfId="60" xr:uid="{00000000-0005-0000-0000-000089000000}"/>
    <cellStyle name="Normal 6" xfId="75" xr:uid="{00000000-0005-0000-0000-00008A000000}"/>
    <cellStyle name="Normal 6 2" xfId="61" xr:uid="{00000000-0005-0000-0000-00008B000000}"/>
    <cellStyle name="Normal 6 2 2" xfId="62" xr:uid="{00000000-0005-0000-0000-00008C000000}"/>
    <cellStyle name="Normal 7" xfId="3" xr:uid="{00000000-0005-0000-0000-00008D000000}"/>
    <cellStyle name="Normal 7 2" xfId="20" xr:uid="{00000000-0005-0000-0000-00008E000000}"/>
    <cellStyle name="Normal 7 2 2" xfId="27" xr:uid="{00000000-0005-0000-0000-00008F000000}"/>
    <cellStyle name="Normal 8" xfId="76" xr:uid="{00000000-0005-0000-0000-000090000000}"/>
    <cellStyle name="Normal 9" xfId="77" xr:uid="{00000000-0005-0000-0000-000091000000}"/>
    <cellStyle name="Pourcentage 2" xfId="78" xr:uid="{00000000-0005-0000-0000-000092000000}"/>
  </cellStyles>
  <dxfs count="1">
    <dxf>
      <font>
        <b/>
        <i/>
        <color rgb="FFC00000"/>
      </font>
    </dxf>
  </dxfs>
  <tableStyles count="0" defaultTableStyle="TableStyleMedium2" defaultPivotStyle="PivotStyleLight16"/>
  <colors>
    <mruColors>
      <color rgb="FF0CC015"/>
      <color rgb="FF7AFF01"/>
      <color rgb="FFF5FACA"/>
      <color rgb="FFBBFFA3"/>
      <color rgb="FFFFFF00"/>
      <color rgb="FFF9FCE0"/>
      <color rgb="FFF1F7ED"/>
      <color rgb="FFECF5E7"/>
      <color rgb="FFFFFFCC"/>
      <color rgb="FF0062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"/>
  <sheetViews>
    <sheetView tabSelected="1" zoomScaleNormal="100" zoomScaleSheetLayoutView="120" workbookViewId="0">
      <selection activeCell="L122" sqref="L122"/>
    </sheetView>
  </sheetViews>
  <sheetFormatPr baseColWidth="10" defaultColWidth="11.42578125" defaultRowHeight="15" x14ac:dyDescent="0.25"/>
  <cols>
    <col min="1" max="1" width="9.85546875" style="1" customWidth="1"/>
    <col min="2" max="2" width="11.7109375" style="1" customWidth="1"/>
    <col min="3" max="3" width="14" style="1" customWidth="1"/>
    <col min="4" max="4" width="31" style="1" customWidth="1"/>
    <col min="5" max="5" width="20.85546875" style="38" customWidth="1"/>
    <col min="6" max="6" width="21.85546875" style="1" customWidth="1"/>
    <col min="7" max="7" width="8.140625" style="1" customWidth="1"/>
    <col min="8" max="8" width="5.7109375" style="3" customWidth="1"/>
    <col min="9" max="9" width="28.5703125" style="1" customWidth="1"/>
    <col min="10" max="10" width="14.28515625" style="1" customWidth="1"/>
    <col min="11" max="11" width="25" style="44" customWidth="1"/>
    <col min="12" max="12" width="20.5703125" style="1" customWidth="1"/>
    <col min="13" max="16384" width="11.42578125" style="1"/>
  </cols>
  <sheetData>
    <row r="1" spans="1:12" s="2" customFormat="1" ht="20.100000000000001" customHeight="1" x14ac:dyDescent="0.25">
      <c r="A1" s="11" t="s">
        <v>173</v>
      </c>
      <c r="B1" s="12"/>
      <c r="C1" s="13"/>
      <c r="D1" s="13"/>
      <c r="E1" s="12"/>
      <c r="F1" s="13"/>
      <c r="G1" s="12"/>
      <c r="H1" s="12"/>
      <c r="I1" s="14"/>
      <c r="J1" s="14"/>
      <c r="K1" s="39"/>
      <c r="L1" s="14"/>
    </row>
    <row r="2" spans="1:12" s="2" customFormat="1" ht="19.5" customHeight="1" x14ac:dyDescent="0.25">
      <c r="A2" s="15" t="s">
        <v>166</v>
      </c>
      <c r="B2" s="16"/>
      <c r="C2" s="17"/>
      <c r="D2" s="18"/>
      <c r="E2" s="19"/>
      <c r="F2" s="18"/>
      <c r="G2" s="19"/>
      <c r="H2" s="20"/>
      <c r="I2" s="14"/>
      <c r="J2" s="14"/>
      <c r="K2" s="39"/>
      <c r="L2" s="14"/>
    </row>
    <row r="3" spans="1:12" s="2" customFormat="1" ht="44.25" customHeight="1" x14ac:dyDescent="0.25">
      <c r="A3" s="32"/>
      <c r="B3" s="16"/>
      <c r="C3" s="17"/>
      <c r="D3" s="18"/>
      <c r="E3" s="19"/>
      <c r="F3" s="18"/>
      <c r="G3" s="19"/>
      <c r="H3" s="33"/>
      <c r="I3" s="4" t="s">
        <v>167</v>
      </c>
      <c r="J3" s="5"/>
      <c r="K3" s="40" t="s">
        <v>168</v>
      </c>
      <c r="L3" s="6"/>
    </row>
    <row r="4" spans="1:12" s="2" customFormat="1" ht="14.25" customHeight="1" x14ac:dyDescent="0.25">
      <c r="A4" s="25" t="s">
        <v>164</v>
      </c>
      <c r="B4" s="26" t="s">
        <v>165</v>
      </c>
      <c r="C4" s="26" t="s">
        <v>38</v>
      </c>
      <c r="D4" s="25" t="s">
        <v>0</v>
      </c>
      <c r="E4" s="25" t="s">
        <v>175</v>
      </c>
      <c r="F4" s="25" t="s">
        <v>176</v>
      </c>
      <c r="G4" s="25" t="s">
        <v>162</v>
      </c>
      <c r="H4" s="30" t="s">
        <v>129</v>
      </c>
      <c r="I4" s="23" t="s">
        <v>169</v>
      </c>
      <c r="J4" s="7" t="s">
        <v>170</v>
      </c>
      <c r="K4" s="41" t="s">
        <v>171</v>
      </c>
      <c r="L4" s="8" t="s">
        <v>172</v>
      </c>
    </row>
    <row r="5" spans="1:12" s="2" customFormat="1" ht="16.5" x14ac:dyDescent="0.3">
      <c r="A5" s="27">
        <v>1</v>
      </c>
      <c r="B5" s="28"/>
      <c r="C5" s="29" t="s">
        <v>42</v>
      </c>
      <c r="D5" s="34" t="s">
        <v>103</v>
      </c>
      <c r="E5" s="36" t="s">
        <v>177</v>
      </c>
      <c r="F5" s="34" t="s">
        <v>178</v>
      </c>
      <c r="G5" s="31" t="s">
        <v>163</v>
      </c>
      <c r="H5" s="35">
        <v>50</v>
      </c>
      <c r="I5" s="24"/>
      <c r="J5" s="9">
        <v>100</v>
      </c>
      <c r="K5" s="42" t="s">
        <v>174</v>
      </c>
      <c r="L5" s="10" t="e">
        <f>+K5*J5</f>
        <v>#VALUE!</v>
      </c>
    </row>
    <row r="6" spans="1:12" s="2" customFormat="1" ht="16.5" x14ac:dyDescent="0.3">
      <c r="A6" s="27"/>
      <c r="B6" s="28"/>
      <c r="C6" s="29"/>
      <c r="D6" s="34" t="s">
        <v>195</v>
      </c>
      <c r="E6" s="36">
        <v>8.8000000000000007</v>
      </c>
      <c r="F6" s="34"/>
      <c r="G6" s="31" t="s">
        <v>196</v>
      </c>
      <c r="H6" s="35">
        <v>200</v>
      </c>
      <c r="I6" s="24"/>
      <c r="J6" s="9">
        <v>200</v>
      </c>
      <c r="K6" s="42">
        <v>4.0999999999999996</v>
      </c>
      <c r="L6" s="10"/>
    </row>
    <row r="7" spans="1:12" s="2" customFormat="1" ht="16.5" x14ac:dyDescent="0.3">
      <c r="A7" s="27">
        <f>A5+1</f>
        <v>2</v>
      </c>
      <c r="B7" s="28"/>
      <c r="C7" s="29" t="s">
        <v>50</v>
      </c>
      <c r="D7" s="34" t="s">
        <v>4</v>
      </c>
      <c r="E7" s="36">
        <v>8.8000000000000007</v>
      </c>
      <c r="F7" s="34" t="s">
        <v>178</v>
      </c>
      <c r="G7" s="31" t="s">
        <v>163</v>
      </c>
      <c r="H7" s="35">
        <v>100</v>
      </c>
      <c r="I7" s="24"/>
      <c r="J7" s="9">
        <v>100</v>
      </c>
      <c r="K7" s="42">
        <v>32.729999999999997</v>
      </c>
      <c r="L7" s="10">
        <f t="shared" ref="L7:L60" si="0">+K7*J7</f>
        <v>3272.9999999999995</v>
      </c>
    </row>
    <row r="8" spans="1:12" s="2" customFormat="1" ht="16.5" x14ac:dyDescent="0.3">
      <c r="A8" s="27"/>
      <c r="B8" s="28"/>
      <c r="C8" s="29"/>
      <c r="D8" s="34" t="s">
        <v>195</v>
      </c>
      <c r="E8" s="36">
        <v>8.8000000000000007</v>
      </c>
      <c r="F8" s="34"/>
      <c r="G8" s="31" t="s">
        <v>196</v>
      </c>
      <c r="H8" s="35">
        <v>200</v>
      </c>
      <c r="I8" s="24"/>
      <c r="J8" s="9">
        <v>200</v>
      </c>
      <c r="K8" s="42">
        <v>4.0999999999999996</v>
      </c>
      <c r="L8" s="10"/>
    </row>
    <row r="9" spans="1:12" s="2" customFormat="1" ht="16.5" x14ac:dyDescent="0.3">
      <c r="A9" s="27">
        <f>A7+1</f>
        <v>3</v>
      </c>
      <c r="B9" s="28"/>
      <c r="C9" s="29" t="s">
        <v>60</v>
      </c>
      <c r="D9" s="34" t="s">
        <v>14</v>
      </c>
      <c r="E9" s="36" t="s">
        <v>177</v>
      </c>
      <c r="F9" s="34" t="s">
        <v>178</v>
      </c>
      <c r="G9" s="28" t="s">
        <v>163</v>
      </c>
      <c r="H9" s="35">
        <v>100</v>
      </c>
      <c r="I9" s="24"/>
      <c r="J9" s="9">
        <v>200</v>
      </c>
      <c r="K9" s="42">
        <v>3.7</v>
      </c>
      <c r="L9" s="10">
        <f t="shared" si="0"/>
        <v>740</v>
      </c>
    </row>
    <row r="10" spans="1:12" s="2" customFormat="1" ht="16.5" x14ac:dyDescent="0.3">
      <c r="A10" s="27"/>
      <c r="B10" s="28"/>
      <c r="C10" s="29"/>
      <c r="D10" s="34" t="s">
        <v>197</v>
      </c>
      <c r="E10" s="36">
        <v>8.8000000000000007</v>
      </c>
      <c r="F10" s="34"/>
      <c r="G10" s="28" t="s">
        <v>196</v>
      </c>
      <c r="H10" s="35">
        <v>1000</v>
      </c>
      <c r="I10" s="24"/>
      <c r="J10" s="9">
        <v>1000</v>
      </c>
      <c r="K10" s="42">
        <v>0.6</v>
      </c>
      <c r="L10" s="10"/>
    </row>
    <row r="11" spans="1:12" s="2" customFormat="1" ht="16.5" x14ac:dyDescent="0.3">
      <c r="A11" s="27">
        <f>A9+1</f>
        <v>4</v>
      </c>
      <c r="B11" s="28"/>
      <c r="C11" s="29" t="s">
        <v>47</v>
      </c>
      <c r="D11" s="34" t="s">
        <v>104</v>
      </c>
      <c r="E11" s="36" t="s">
        <v>177</v>
      </c>
      <c r="F11" s="34" t="s">
        <v>178</v>
      </c>
      <c r="G11" s="28" t="s">
        <v>163</v>
      </c>
      <c r="H11" s="35">
        <v>200</v>
      </c>
      <c r="I11" s="24"/>
      <c r="J11" s="9">
        <v>200</v>
      </c>
      <c r="K11" s="42">
        <v>6.65</v>
      </c>
      <c r="L11" s="10">
        <f t="shared" si="0"/>
        <v>1330</v>
      </c>
    </row>
    <row r="12" spans="1:12" s="2" customFormat="1" ht="16.5" x14ac:dyDescent="0.3">
      <c r="A12" s="27"/>
      <c r="B12" s="28"/>
      <c r="C12" s="29"/>
      <c r="D12" s="34" t="s">
        <v>198</v>
      </c>
      <c r="E12" s="36" t="s">
        <v>199</v>
      </c>
      <c r="F12" s="34"/>
      <c r="G12" s="28" t="s">
        <v>196</v>
      </c>
      <c r="H12" s="35">
        <v>1000</v>
      </c>
      <c r="I12" s="24"/>
      <c r="J12" s="9">
        <v>1000</v>
      </c>
      <c r="K12" s="42">
        <v>1.65</v>
      </c>
      <c r="L12" s="10"/>
    </row>
    <row r="13" spans="1:12" s="2" customFormat="1" ht="16.5" x14ac:dyDescent="0.3">
      <c r="A13" s="27">
        <f>A11+1</f>
        <v>5</v>
      </c>
      <c r="B13" s="28"/>
      <c r="C13" s="29" t="s">
        <v>51</v>
      </c>
      <c r="D13" s="34" t="s">
        <v>5</v>
      </c>
      <c r="E13" s="36" t="s">
        <v>177</v>
      </c>
      <c r="F13" s="34" t="s">
        <v>178</v>
      </c>
      <c r="G13" s="28" t="s">
        <v>163</v>
      </c>
      <c r="H13" s="35">
        <v>200</v>
      </c>
      <c r="I13" s="24"/>
      <c r="J13" s="9">
        <v>200</v>
      </c>
      <c r="K13" s="42">
        <v>14.18</v>
      </c>
      <c r="L13" s="10">
        <f t="shared" si="0"/>
        <v>2836</v>
      </c>
    </row>
    <row r="14" spans="1:12" s="2" customFormat="1" ht="16.5" x14ac:dyDescent="0.3">
      <c r="A14" s="27"/>
      <c r="B14" s="28"/>
      <c r="C14" s="29"/>
      <c r="D14" s="34" t="s">
        <v>200</v>
      </c>
      <c r="E14" s="36">
        <v>8.8000000000000007</v>
      </c>
      <c r="F14" s="34"/>
      <c r="G14" s="28" t="s">
        <v>196</v>
      </c>
      <c r="H14" s="35">
        <v>200</v>
      </c>
      <c r="I14" s="24"/>
      <c r="J14" s="9">
        <v>200</v>
      </c>
      <c r="K14" s="42">
        <v>2.6</v>
      </c>
      <c r="L14" s="10"/>
    </row>
    <row r="15" spans="1:12" s="2" customFormat="1" ht="16.5" x14ac:dyDescent="0.3">
      <c r="A15" s="27">
        <f>A13+1</f>
        <v>6</v>
      </c>
      <c r="B15" s="28"/>
      <c r="C15" s="29" t="s">
        <v>43</v>
      </c>
      <c r="D15" s="34" t="s">
        <v>105</v>
      </c>
      <c r="E15" s="36" t="s">
        <v>177</v>
      </c>
      <c r="F15" s="34" t="s">
        <v>178</v>
      </c>
      <c r="G15" s="28" t="s">
        <v>163</v>
      </c>
      <c r="H15" s="35">
        <v>100</v>
      </c>
      <c r="I15" s="24"/>
      <c r="J15" s="9">
        <v>100</v>
      </c>
      <c r="K15" s="42">
        <v>24.15</v>
      </c>
      <c r="L15" s="10">
        <f t="shared" si="0"/>
        <v>2415</v>
      </c>
    </row>
    <row r="16" spans="1:12" s="2" customFormat="1" ht="16.5" x14ac:dyDescent="0.3">
      <c r="A16" s="27"/>
      <c r="B16" s="28"/>
      <c r="C16" s="29"/>
      <c r="D16" s="34" t="s">
        <v>201</v>
      </c>
      <c r="E16" s="36">
        <v>8.8000000000000007</v>
      </c>
      <c r="F16" s="34"/>
      <c r="G16" s="28" t="s">
        <v>196</v>
      </c>
      <c r="H16" s="35">
        <v>200</v>
      </c>
      <c r="I16" s="24"/>
      <c r="J16" s="9">
        <v>200</v>
      </c>
      <c r="K16" s="42">
        <v>4.0999999999999996</v>
      </c>
      <c r="L16" s="10"/>
    </row>
    <row r="17" spans="1:12" s="2" customFormat="1" ht="16.5" x14ac:dyDescent="0.3">
      <c r="A17" s="27">
        <f>A15+1</f>
        <v>7</v>
      </c>
      <c r="B17" s="28"/>
      <c r="C17" s="29" t="s">
        <v>49</v>
      </c>
      <c r="D17" s="34" t="s">
        <v>3</v>
      </c>
      <c r="E17" s="36" t="s">
        <v>177</v>
      </c>
      <c r="F17" s="34" t="s">
        <v>178</v>
      </c>
      <c r="G17" s="28" t="s">
        <v>163</v>
      </c>
      <c r="H17" s="35">
        <v>100</v>
      </c>
      <c r="I17" s="24"/>
      <c r="J17" s="9">
        <v>100</v>
      </c>
      <c r="K17" s="42">
        <v>29.69</v>
      </c>
      <c r="L17" s="10">
        <f t="shared" si="0"/>
        <v>2969</v>
      </c>
    </row>
    <row r="18" spans="1:12" s="2" customFormat="1" ht="16.5" x14ac:dyDescent="0.3">
      <c r="A18" s="27"/>
      <c r="B18" s="28"/>
      <c r="C18" s="29"/>
      <c r="D18" s="34" t="s">
        <v>195</v>
      </c>
      <c r="E18" s="36">
        <v>8.8000000000000007</v>
      </c>
      <c r="F18" s="34"/>
      <c r="G18" s="28" t="s">
        <v>196</v>
      </c>
      <c r="H18" s="35">
        <v>200</v>
      </c>
      <c r="I18" s="24"/>
      <c r="J18" s="9">
        <v>200</v>
      </c>
      <c r="K18" s="42">
        <v>4.0999999999999996</v>
      </c>
      <c r="L18" s="10"/>
    </row>
    <row r="19" spans="1:12" s="2" customFormat="1" ht="16.5" x14ac:dyDescent="0.3">
      <c r="A19" s="27">
        <f>A17+1</f>
        <v>8</v>
      </c>
      <c r="B19" s="28"/>
      <c r="C19" s="29" t="s">
        <v>45</v>
      </c>
      <c r="D19" s="34" t="s">
        <v>106</v>
      </c>
      <c r="E19" s="36" t="s">
        <v>177</v>
      </c>
      <c r="F19" s="34" t="s">
        <v>179</v>
      </c>
      <c r="G19" s="28" t="s">
        <v>163</v>
      </c>
      <c r="H19" s="35">
        <v>100</v>
      </c>
      <c r="I19" s="24"/>
      <c r="J19" s="9">
        <v>100</v>
      </c>
      <c r="K19" s="42">
        <v>74.709999999999994</v>
      </c>
      <c r="L19" s="10">
        <f t="shared" si="0"/>
        <v>7470.9999999999991</v>
      </c>
    </row>
    <row r="20" spans="1:12" s="2" customFormat="1" ht="16.5" x14ac:dyDescent="0.3">
      <c r="A20" s="27"/>
      <c r="B20" s="28"/>
      <c r="C20" s="29"/>
      <c r="D20" s="34" t="s">
        <v>202</v>
      </c>
      <c r="E20" s="36">
        <v>8.8000000000000007</v>
      </c>
      <c r="F20" s="34"/>
      <c r="G20" s="28" t="s">
        <v>196</v>
      </c>
      <c r="H20" s="35">
        <v>200</v>
      </c>
      <c r="I20" s="24"/>
      <c r="J20" s="9">
        <v>200</v>
      </c>
      <c r="K20" s="42">
        <v>8.16</v>
      </c>
      <c r="L20" s="10"/>
    </row>
    <row r="21" spans="1:12" s="2" customFormat="1" ht="16.5" x14ac:dyDescent="0.3">
      <c r="A21" s="27">
        <f>A19+1</f>
        <v>9</v>
      </c>
      <c r="B21" s="28"/>
      <c r="C21" s="29" t="s">
        <v>57</v>
      </c>
      <c r="D21" s="34" t="s">
        <v>11</v>
      </c>
      <c r="E21" s="36" t="s">
        <v>180</v>
      </c>
      <c r="F21" s="34" t="s">
        <v>178</v>
      </c>
      <c r="G21" s="28" t="s">
        <v>163</v>
      </c>
      <c r="H21" s="35">
        <v>50</v>
      </c>
      <c r="I21" s="24"/>
      <c r="J21" s="9">
        <v>50</v>
      </c>
      <c r="K21" s="42">
        <v>43.86</v>
      </c>
      <c r="L21" s="10">
        <f t="shared" si="0"/>
        <v>2193</v>
      </c>
    </row>
    <row r="22" spans="1:12" s="2" customFormat="1" ht="16.5" x14ac:dyDescent="0.3">
      <c r="A22" s="27"/>
      <c r="B22" s="28"/>
      <c r="C22" s="29"/>
      <c r="D22" s="34" t="s">
        <v>202</v>
      </c>
      <c r="E22" s="36">
        <v>8.8000000000000007</v>
      </c>
      <c r="F22" s="34"/>
      <c r="G22" s="28" t="s">
        <v>196</v>
      </c>
      <c r="H22" s="35">
        <v>200</v>
      </c>
      <c r="I22" s="24"/>
      <c r="J22" s="9">
        <v>200</v>
      </c>
      <c r="K22" s="42">
        <v>8.16</v>
      </c>
      <c r="L22" s="10"/>
    </row>
    <row r="23" spans="1:12" s="2" customFormat="1" ht="16.5" x14ac:dyDescent="0.3">
      <c r="A23" s="27">
        <f>A21+1</f>
        <v>10</v>
      </c>
      <c r="B23" s="28"/>
      <c r="C23" s="29" t="s">
        <v>46</v>
      </c>
      <c r="D23" s="34" t="s">
        <v>107</v>
      </c>
      <c r="E23" s="36" t="s">
        <v>177</v>
      </c>
      <c r="F23" s="34" t="s">
        <v>178</v>
      </c>
      <c r="G23" s="28" t="s">
        <v>163</v>
      </c>
      <c r="H23" s="35">
        <v>100</v>
      </c>
      <c r="I23" s="24"/>
      <c r="J23" s="9">
        <v>100</v>
      </c>
      <c r="K23" s="42">
        <v>61.82</v>
      </c>
      <c r="L23" s="10">
        <f t="shared" si="0"/>
        <v>6182</v>
      </c>
    </row>
    <row r="24" spans="1:12" s="2" customFormat="1" ht="16.5" x14ac:dyDescent="0.3">
      <c r="A24" s="27"/>
      <c r="B24" s="28"/>
      <c r="C24" s="29"/>
      <c r="D24" s="34" t="s">
        <v>202</v>
      </c>
      <c r="E24" s="36">
        <v>8.8000000000000007</v>
      </c>
      <c r="F24" s="34"/>
      <c r="G24" s="28" t="s">
        <v>196</v>
      </c>
      <c r="H24" s="35">
        <v>200</v>
      </c>
      <c r="I24" s="24"/>
      <c r="J24" s="9">
        <v>200</v>
      </c>
      <c r="K24" s="42">
        <v>8.16</v>
      </c>
      <c r="L24" s="10"/>
    </row>
    <row r="25" spans="1:12" s="2" customFormat="1" ht="16.5" x14ac:dyDescent="0.3">
      <c r="A25" s="27">
        <f>A23+1</f>
        <v>11</v>
      </c>
      <c r="B25" s="28"/>
      <c r="C25" s="29" t="s">
        <v>58</v>
      </c>
      <c r="D25" s="34" t="s">
        <v>12</v>
      </c>
      <c r="E25" s="36" t="s">
        <v>177</v>
      </c>
      <c r="F25" s="34" t="s">
        <v>178</v>
      </c>
      <c r="G25" s="28" t="s">
        <v>163</v>
      </c>
      <c r="H25" s="35">
        <v>100</v>
      </c>
      <c r="I25" s="24"/>
      <c r="J25" s="9">
        <v>500</v>
      </c>
      <c r="K25" s="42">
        <v>1.29</v>
      </c>
      <c r="L25" s="10">
        <f t="shared" si="0"/>
        <v>645</v>
      </c>
    </row>
    <row r="26" spans="1:12" s="2" customFormat="1" ht="16.5" x14ac:dyDescent="0.3">
      <c r="A26" s="27"/>
      <c r="B26" s="28"/>
      <c r="C26" s="29"/>
      <c r="D26" s="34" t="s">
        <v>203</v>
      </c>
      <c r="E26" s="36" t="s">
        <v>204</v>
      </c>
      <c r="F26" s="34"/>
      <c r="G26" s="28" t="s">
        <v>196</v>
      </c>
      <c r="H26" s="35">
        <v>500</v>
      </c>
      <c r="I26" s="24"/>
      <c r="J26" s="9">
        <v>500</v>
      </c>
      <c r="K26" s="42">
        <v>0.15</v>
      </c>
      <c r="L26" s="10"/>
    </row>
    <row r="27" spans="1:12" s="2" customFormat="1" ht="16.5" x14ac:dyDescent="0.3">
      <c r="A27" s="27">
        <f>A25+1</f>
        <v>12</v>
      </c>
      <c r="B27" s="28"/>
      <c r="C27" s="29" t="s">
        <v>59</v>
      </c>
      <c r="D27" s="34" t="s">
        <v>13</v>
      </c>
      <c r="E27" s="36" t="s">
        <v>180</v>
      </c>
      <c r="F27" s="34" t="s">
        <v>178</v>
      </c>
      <c r="G27" s="28" t="s">
        <v>163</v>
      </c>
      <c r="H27" s="35">
        <v>100</v>
      </c>
      <c r="I27" s="24"/>
      <c r="J27" s="9">
        <v>500</v>
      </c>
      <c r="K27" s="42">
        <v>3.35</v>
      </c>
      <c r="L27" s="10">
        <f t="shared" si="0"/>
        <v>1675</v>
      </c>
    </row>
    <row r="28" spans="1:12" s="2" customFormat="1" ht="16.5" x14ac:dyDescent="0.3">
      <c r="A28" s="27"/>
      <c r="B28" s="28"/>
      <c r="C28" s="29"/>
      <c r="D28" s="34" t="s">
        <v>205</v>
      </c>
      <c r="E28" s="36">
        <v>8.8000000000000007</v>
      </c>
      <c r="F28" s="34"/>
      <c r="G28" s="28" t="s">
        <v>196</v>
      </c>
      <c r="H28" s="35">
        <v>500</v>
      </c>
      <c r="I28" s="24"/>
      <c r="J28" s="9">
        <v>500</v>
      </c>
      <c r="K28" s="42">
        <v>0.45</v>
      </c>
      <c r="L28" s="10"/>
    </row>
    <row r="29" spans="1:12" s="2" customFormat="1" ht="16.5" x14ac:dyDescent="0.3">
      <c r="A29" s="27">
        <f>A27+1</f>
        <v>13</v>
      </c>
      <c r="B29" s="28"/>
      <c r="C29" s="29" t="s">
        <v>61</v>
      </c>
      <c r="D29" s="34" t="s">
        <v>15</v>
      </c>
      <c r="E29" s="36" t="s">
        <v>177</v>
      </c>
      <c r="F29" s="34" t="s">
        <v>178</v>
      </c>
      <c r="G29" s="28" t="s">
        <v>163</v>
      </c>
      <c r="H29" s="35">
        <v>100</v>
      </c>
      <c r="I29" s="24"/>
      <c r="J29" s="9">
        <v>500</v>
      </c>
      <c r="K29" s="42">
        <v>3.76</v>
      </c>
      <c r="L29" s="10">
        <f t="shared" si="0"/>
        <v>1880</v>
      </c>
    </row>
    <row r="30" spans="1:12" s="2" customFormat="1" ht="16.5" x14ac:dyDescent="0.3">
      <c r="A30" s="27"/>
      <c r="B30" s="28"/>
      <c r="C30" s="29"/>
      <c r="D30" s="34" t="s">
        <v>198</v>
      </c>
      <c r="E30" s="36" t="s">
        <v>204</v>
      </c>
      <c r="F30" s="34"/>
      <c r="G30" s="28" t="s">
        <v>196</v>
      </c>
      <c r="H30" s="35">
        <v>1000</v>
      </c>
      <c r="I30" s="24"/>
      <c r="J30" s="9">
        <v>1000</v>
      </c>
      <c r="K30" s="42">
        <v>1.65</v>
      </c>
      <c r="L30" s="10"/>
    </row>
    <row r="31" spans="1:12" s="2" customFormat="1" ht="16.5" x14ac:dyDescent="0.3">
      <c r="A31" s="27">
        <f>A29+1</f>
        <v>14</v>
      </c>
      <c r="B31" s="28"/>
      <c r="C31" s="29" t="s">
        <v>65</v>
      </c>
      <c r="D31" s="34" t="s">
        <v>21</v>
      </c>
      <c r="E31" s="36" t="s">
        <v>177</v>
      </c>
      <c r="F31" s="34" t="s">
        <v>178</v>
      </c>
      <c r="G31" s="28" t="s">
        <v>163</v>
      </c>
      <c r="H31" s="35">
        <v>100</v>
      </c>
      <c r="I31" s="24"/>
      <c r="J31" s="9">
        <v>200</v>
      </c>
      <c r="K31" s="42">
        <v>5.4</v>
      </c>
      <c r="L31" s="10">
        <f t="shared" si="0"/>
        <v>1080</v>
      </c>
    </row>
    <row r="32" spans="1:12" s="2" customFormat="1" ht="16.5" x14ac:dyDescent="0.3">
      <c r="A32" s="27"/>
      <c r="B32" s="28"/>
      <c r="C32" s="29"/>
      <c r="D32" s="34" t="s">
        <v>206</v>
      </c>
      <c r="E32" s="36" t="s">
        <v>204</v>
      </c>
      <c r="F32" s="34"/>
      <c r="G32" s="28" t="s">
        <v>196</v>
      </c>
      <c r="H32" s="35">
        <v>500</v>
      </c>
      <c r="I32" s="24"/>
      <c r="J32" s="9">
        <v>500</v>
      </c>
      <c r="K32" s="42">
        <v>1.42</v>
      </c>
      <c r="L32" s="10"/>
    </row>
    <row r="33" spans="1:12" s="2" customFormat="1" ht="16.5" x14ac:dyDescent="0.3">
      <c r="A33" s="27">
        <f>A31+1</f>
        <v>15</v>
      </c>
      <c r="B33" s="28"/>
      <c r="C33" s="29" t="s">
        <v>22</v>
      </c>
      <c r="D33" s="34" t="s">
        <v>23</v>
      </c>
      <c r="E33" s="36" t="s">
        <v>177</v>
      </c>
      <c r="F33" s="34" t="s">
        <v>178</v>
      </c>
      <c r="G33" s="28" t="s">
        <v>163</v>
      </c>
      <c r="H33" s="35">
        <v>100</v>
      </c>
      <c r="I33" s="24"/>
      <c r="J33" s="9">
        <v>100</v>
      </c>
      <c r="K33" s="42">
        <v>7.28</v>
      </c>
      <c r="L33" s="10">
        <f t="shared" si="0"/>
        <v>728</v>
      </c>
    </row>
    <row r="34" spans="1:12" s="2" customFormat="1" ht="16.5" x14ac:dyDescent="0.3">
      <c r="A34" s="27"/>
      <c r="B34" s="28"/>
      <c r="C34" s="29"/>
      <c r="D34" s="34" t="s">
        <v>207</v>
      </c>
      <c r="E34" s="36" t="s">
        <v>204</v>
      </c>
      <c r="F34" s="34"/>
      <c r="G34" s="28" t="s">
        <v>196</v>
      </c>
      <c r="H34" s="35">
        <v>500</v>
      </c>
      <c r="I34" s="24"/>
      <c r="J34" s="9">
        <v>500</v>
      </c>
      <c r="K34" s="42">
        <v>1.42</v>
      </c>
      <c r="L34" s="10"/>
    </row>
    <row r="35" spans="1:12" s="2" customFormat="1" ht="16.5" x14ac:dyDescent="0.3">
      <c r="A35" s="27">
        <f>A33+1</f>
        <v>16</v>
      </c>
      <c r="B35" s="28"/>
      <c r="C35" s="29" t="s">
        <v>67</v>
      </c>
      <c r="D35" s="34" t="s">
        <v>108</v>
      </c>
      <c r="E35" s="36" t="s">
        <v>181</v>
      </c>
      <c r="F35" s="34" t="s">
        <v>178</v>
      </c>
      <c r="G35" s="28" t="s">
        <v>163</v>
      </c>
      <c r="H35" s="35">
        <v>50</v>
      </c>
      <c r="I35" s="24"/>
      <c r="J35" s="9">
        <v>200</v>
      </c>
      <c r="K35" s="42">
        <v>5.78</v>
      </c>
      <c r="L35" s="10">
        <f t="shared" si="0"/>
        <v>1156</v>
      </c>
    </row>
    <row r="36" spans="1:12" s="2" customFormat="1" ht="16.5" x14ac:dyDescent="0.3">
      <c r="A36" s="27"/>
      <c r="B36" s="28"/>
      <c r="C36" s="29"/>
      <c r="D36" s="34" t="s">
        <v>208</v>
      </c>
      <c r="E36" s="36">
        <v>8.8000000000000007</v>
      </c>
      <c r="F36" s="34"/>
      <c r="G36" s="28" t="s">
        <v>196</v>
      </c>
      <c r="H36" s="35">
        <v>500</v>
      </c>
      <c r="I36" s="24"/>
      <c r="J36" s="9">
        <v>500</v>
      </c>
      <c r="K36" s="42">
        <v>0.45</v>
      </c>
      <c r="L36" s="10"/>
    </row>
    <row r="37" spans="1:12" s="2" customFormat="1" ht="16.5" x14ac:dyDescent="0.3">
      <c r="A37" s="27">
        <f>A35+1</f>
        <v>17</v>
      </c>
      <c r="B37" s="28"/>
      <c r="C37" s="29" t="s">
        <v>39</v>
      </c>
      <c r="D37" s="34" t="s">
        <v>25</v>
      </c>
      <c r="E37" s="36" t="s">
        <v>177</v>
      </c>
      <c r="F37" s="34"/>
      <c r="G37" s="28" t="s">
        <v>163</v>
      </c>
      <c r="H37" s="35">
        <v>100</v>
      </c>
      <c r="I37" s="24"/>
      <c r="J37" s="9">
        <v>250</v>
      </c>
      <c r="K37" s="42">
        <v>7.14</v>
      </c>
      <c r="L37" s="10">
        <f t="shared" si="0"/>
        <v>1785</v>
      </c>
    </row>
    <row r="38" spans="1:12" s="2" customFormat="1" ht="16.5" x14ac:dyDescent="0.3">
      <c r="A38" s="27">
        <f t="shared" ref="A38:A105" si="1">A37+1</f>
        <v>18</v>
      </c>
      <c r="B38" s="28"/>
      <c r="C38" s="29" t="s">
        <v>69</v>
      </c>
      <c r="D38" s="34" t="s">
        <v>26</v>
      </c>
      <c r="E38" s="36" t="s">
        <v>177</v>
      </c>
      <c r="F38" s="34"/>
      <c r="G38" s="28" t="s">
        <v>163</v>
      </c>
      <c r="H38" s="35">
        <v>100</v>
      </c>
      <c r="I38" s="24"/>
      <c r="J38" s="9">
        <v>150</v>
      </c>
      <c r="K38" s="42">
        <v>9.52</v>
      </c>
      <c r="L38" s="10">
        <f t="shared" si="0"/>
        <v>1428</v>
      </c>
    </row>
    <row r="39" spans="1:12" s="2" customFormat="1" ht="16.5" x14ac:dyDescent="0.3">
      <c r="A39" s="27">
        <f t="shared" si="1"/>
        <v>19</v>
      </c>
      <c r="B39" s="28"/>
      <c r="C39" s="29" t="s">
        <v>68</v>
      </c>
      <c r="D39" s="34" t="s">
        <v>24</v>
      </c>
      <c r="E39" s="36" t="s">
        <v>177</v>
      </c>
      <c r="F39" s="34"/>
      <c r="G39" s="28" t="s">
        <v>163</v>
      </c>
      <c r="H39" s="35">
        <v>100</v>
      </c>
      <c r="I39" s="24"/>
      <c r="J39" s="9">
        <v>100</v>
      </c>
      <c r="K39" s="42">
        <v>0.98</v>
      </c>
      <c r="L39" s="10">
        <f t="shared" si="0"/>
        <v>98</v>
      </c>
    </row>
    <row r="40" spans="1:12" s="2" customFormat="1" ht="16.5" x14ac:dyDescent="0.3">
      <c r="A40" s="27">
        <f t="shared" si="1"/>
        <v>20</v>
      </c>
      <c r="B40" s="28"/>
      <c r="C40" s="29" t="s">
        <v>71</v>
      </c>
      <c r="D40" s="34" t="s">
        <v>28</v>
      </c>
      <c r="E40" s="36" t="s">
        <v>182</v>
      </c>
      <c r="F40" s="34"/>
      <c r="G40" s="28" t="s">
        <v>163</v>
      </c>
      <c r="H40" s="35">
        <v>100</v>
      </c>
      <c r="I40" s="24"/>
      <c r="J40" s="9">
        <v>250</v>
      </c>
      <c r="K40" s="42">
        <v>2.4</v>
      </c>
      <c r="L40" s="10">
        <f t="shared" si="0"/>
        <v>600</v>
      </c>
    </row>
    <row r="41" spans="1:12" s="2" customFormat="1" ht="16.5" x14ac:dyDescent="0.3">
      <c r="A41" s="27">
        <f t="shared" si="1"/>
        <v>21</v>
      </c>
      <c r="B41" s="28"/>
      <c r="C41" s="29" t="s">
        <v>72</v>
      </c>
      <c r="D41" s="34" t="s">
        <v>29</v>
      </c>
      <c r="E41" s="36" t="s">
        <v>183</v>
      </c>
      <c r="F41" s="34"/>
      <c r="G41" s="28" t="s">
        <v>163</v>
      </c>
      <c r="H41" s="35">
        <v>100</v>
      </c>
      <c r="I41" s="24"/>
      <c r="J41" s="9">
        <v>500</v>
      </c>
      <c r="K41" s="42">
        <v>3</v>
      </c>
      <c r="L41" s="10">
        <f t="shared" si="0"/>
        <v>1500</v>
      </c>
    </row>
    <row r="42" spans="1:12" s="2" customFormat="1" ht="16.5" x14ac:dyDescent="0.3">
      <c r="A42" s="27">
        <f t="shared" si="1"/>
        <v>22</v>
      </c>
      <c r="B42" s="28"/>
      <c r="C42" s="29" t="s">
        <v>78</v>
      </c>
      <c r="D42" s="34" t="s">
        <v>35</v>
      </c>
      <c r="E42" s="36" t="s">
        <v>182</v>
      </c>
      <c r="F42" s="34"/>
      <c r="G42" s="28" t="s">
        <v>163</v>
      </c>
      <c r="H42" s="35">
        <v>100</v>
      </c>
      <c r="I42" s="24"/>
      <c r="J42" s="9">
        <v>1000</v>
      </c>
      <c r="K42" s="42">
        <v>0.4</v>
      </c>
      <c r="L42" s="10">
        <f t="shared" si="0"/>
        <v>400</v>
      </c>
    </row>
    <row r="43" spans="1:12" s="2" customFormat="1" ht="16.5" x14ac:dyDescent="0.3">
      <c r="A43" s="27">
        <f t="shared" si="1"/>
        <v>23</v>
      </c>
      <c r="B43" s="28"/>
      <c r="C43" s="29" t="s">
        <v>79</v>
      </c>
      <c r="D43" s="34" t="s">
        <v>36</v>
      </c>
      <c r="E43" s="36" t="s">
        <v>182</v>
      </c>
      <c r="F43" s="34"/>
      <c r="G43" s="28" t="s">
        <v>163</v>
      </c>
      <c r="H43" s="35">
        <v>100</v>
      </c>
      <c r="I43" s="24"/>
      <c r="J43" s="9">
        <v>500</v>
      </c>
      <c r="K43" s="42">
        <v>0.57999999999999996</v>
      </c>
      <c r="L43" s="10">
        <f t="shared" si="0"/>
        <v>290</v>
      </c>
    </row>
    <row r="44" spans="1:12" s="2" customFormat="1" ht="16.5" x14ac:dyDescent="0.3">
      <c r="A44" s="27">
        <f t="shared" si="1"/>
        <v>24</v>
      </c>
      <c r="B44" s="28"/>
      <c r="C44" s="29" t="s">
        <v>80</v>
      </c>
      <c r="D44" s="34" t="s">
        <v>37</v>
      </c>
      <c r="E44" s="36" t="s">
        <v>184</v>
      </c>
      <c r="F44" s="34"/>
      <c r="G44" s="28" t="s">
        <v>163</v>
      </c>
      <c r="H44" s="35">
        <v>100</v>
      </c>
      <c r="I44" s="24"/>
      <c r="J44" s="9">
        <v>200</v>
      </c>
      <c r="K44" s="42">
        <v>0.88</v>
      </c>
      <c r="L44" s="10">
        <f t="shared" si="0"/>
        <v>176</v>
      </c>
    </row>
    <row r="45" spans="1:12" s="2" customFormat="1" ht="14.25" customHeight="1" x14ac:dyDescent="0.3">
      <c r="A45" s="27">
        <f t="shared" si="1"/>
        <v>25</v>
      </c>
      <c r="B45" s="28"/>
      <c r="C45" s="29" t="s">
        <v>73</v>
      </c>
      <c r="D45" s="34" t="s">
        <v>30</v>
      </c>
      <c r="E45" s="36" t="s">
        <v>182</v>
      </c>
      <c r="F45" s="34"/>
      <c r="G45" s="28" t="s">
        <v>163</v>
      </c>
      <c r="H45" s="35">
        <v>100</v>
      </c>
      <c r="I45" s="24"/>
      <c r="J45" s="9">
        <v>200</v>
      </c>
      <c r="K45" s="42">
        <v>2.08</v>
      </c>
      <c r="L45" s="10">
        <f t="shared" si="0"/>
        <v>416</v>
      </c>
    </row>
    <row r="46" spans="1:12" s="2" customFormat="1" ht="14.25" customHeight="1" x14ac:dyDescent="0.3">
      <c r="A46" s="27">
        <f t="shared" si="1"/>
        <v>26</v>
      </c>
      <c r="B46" s="28"/>
      <c r="C46" s="29" t="s">
        <v>74</v>
      </c>
      <c r="D46" s="34" t="s">
        <v>31</v>
      </c>
      <c r="E46" s="36" t="s">
        <v>182</v>
      </c>
      <c r="F46" s="34"/>
      <c r="G46" s="28" t="s">
        <v>163</v>
      </c>
      <c r="H46" s="35">
        <v>100</v>
      </c>
      <c r="I46" s="24"/>
      <c r="J46" s="9">
        <v>200</v>
      </c>
      <c r="K46" s="42">
        <v>3.6</v>
      </c>
      <c r="L46" s="10">
        <f t="shared" si="0"/>
        <v>720</v>
      </c>
    </row>
    <row r="47" spans="1:12" s="2" customFormat="1" ht="14.25" customHeight="1" x14ac:dyDescent="0.3">
      <c r="A47" s="27">
        <f t="shared" si="1"/>
        <v>27</v>
      </c>
      <c r="B47" s="28"/>
      <c r="C47" s="29" t="s">
        <v>75</v>
      </c>
      <c r="D47" s="34" t="s">
        <v>32</v>
      </c>
      <c r="E47" s="36" t="s">
        <v>184</v>
      </c>
      <c r="F47" s="34"/>
      <c r="G47" s="28" t="s">
        <v>163</v>
      </c>
      <c r="H47" s="35">
        <v>100</v>
      </c>
      <c r="I47" s="24"/>
      <c r="J47" s="9">
        <v>100</v>
      </c>
      <c r="K47" s="42">
        <v>2.2400000000000002</v>
      </c>
      <c r="L47" s="10">
        <f t="shared" si="0"/>
        <v>224.00000000000003</v>
      </c>
    </row>
    <row r="48" spans="1:12" s="2" customFormat="1" ht="14.25" customHeight="1" x14ac:dyDescent="0.3">
      <c r="A48" s="27">
        <f t="shared" si="1"/>
        <v>28</v>
      </c>
      <c r="B48" s="28"/>
      <c r="C48" s="29" t="s">
        <v>76</v>
      </c>
      <c r="D48" s="34" t="s">
        <v>34</v>
      </c>
      <c r="E48" s="36" t="s">
        <v>182</v>
      </c>
      <c r="F48" s="34"/>
      <c r="G48" s="28" t="s">
        <v>163</v>
      </c>
      <c r="H48" s="35">
        <v>50</v>
      </c>
      <c r="I48" s="24"/>
      <c r="J48" s="9">
        <v>100</v>
      </c>
      <c r="K48" s="42">
        <v>9.3000000000000007</v>
      </c>
      <c r="L48" s="10">
        <f t="shared" si="0"/>
        <v>930.00000000000011</v>
      </c>
    </row>
    <row r="49" spans="1:12" s="2" customFormat="1" ht="14.25" customHeight="1" x14ac:dyDescent="0.3">
      <c r="A49" s="27">
        <f t="shared" si="1"/>
        <v>29</v>
      </c>
      <c r="B49" s="28"/>
      <c r="C49" s="29" t="s">
        <v>52</v>
      </c>
      <c r="D49" s="34" t="s">
        <v>6</v>
      </c>
      <c r="E49" s="36" t="s">
        <v>184</v>
      </c>
      <c r="F49" s="34" t="s">
        <v>178</v>
      </c>
      <c r="G49" s="28" t="s">
        <v>163</v>
      </c>
      <c r="H49" s="35">
        <v>200</v>
      </c>
      <c r="I49" s="24"/>
      <c r="J49" s="9">
        <v>200</v>
      </c>
      <c r="K49" s="42">
        <v>16.52</v>
      </c>
      <c r="L49" s="10">
        <f t="shared" si="0"/>
        <v>3304</v>
      </c>
    </row>
    <row r="50" spans="1:12" s="2" customFormat="1" ht="14.25" customHeight="1" x14ac:dyDescent="0.3">
      <c r="A50" s="27"/>
      <c r="B50" s="28"/>
      <c r="C50" s="29"/>
      <c r="D50" s="34" t="s">
        <v>209</v>
      </c>
      <c r="E50" s="36">
        <v>8.8000000000000007</v>
      </c>
      <c r="F50" s="34"/>
      <c r="G50" s="28" t="s">
        <v>196</v>
      </c>
      <c r="H50" s="35">
        <v>200</v>
      </c>
      <c r="I50" s="24"/>
      <c r="J50" s="9">
        <v>200</v>
      </c>
      <c r="K50" s="42">
        <v>2.6</v>
      </c>
      <c r="L50" s="10">
        <f t="shared" si="0"/>
        <v>520</v>
      </c>
    </row>
    <row r="51" spans="1:12" s="2" customFormat="1" ht="14.25" customHeight="1" x14ac:dyDescent="0.3">
      <c r="A51" s="27">
        <f>A49+1</f>
        <v>30</v>
      </c>
      <c r="B51" s="28"/>
      <c r="C51" s="29" t="s">
        <v>53</v>
      </c>
      <c r="D51" s="34" t="s">
        <v>7</v>
      </c>
      <c r="E51" s="36" t="s">
        <v>184</v>
      </c>
      <c r="F51" s="34" t="s">
        <v>178</v>
      </c>
      <c r="G51" s="28" t="s">
        <v>163</v>
      </c>
      <c r="H51" s="35">
        <v>100</v>
      </c>
      <c r="I51" s="24"/>
      <c r="J51" s="9">
        <v>100</v>
      </c>
      <c r="K51" s="42">
        <v>13.7</v>
      </c>
      <c r="L51" s="10">
        <f t="shared" si="0"/>
        <v>1370</v>
      </c>
    </row>
    <row r="52" spans="1:12" s="2" customFormat="1" ht="14.25" customHeight="1" x14ac:dyDescent="0.3">
      <c r="A52" s="27"/>
      <c r="B52" s="28"/>
      <c r="C52" s="29"/>
      <c r="D52" s="34" t="s">
        <v>210</v>
      </c>
      <c r="E52" s="36" t="s">
        <v>184</v>
      </c>
      <c r="F52" s="34"/>
      <c r="G52" s="28" t="s">
        <v>196</v>
      </c>
      <c r="H52" s="35">
        <v>200</v>
      </c>
      <c r="I52" s="24"/>
      <c r="J52" s="9">
        <v>200</v>
      </c>
      <c r="K52" s="42">
        <v>4.0999999999999996</v>
      </c>
      <c r="L52" s="10">
        <f t="shared" si="0"/>
        <v>819.99999999999989</v>
      </c>
    </row>
    <row r="53" spans="1:12" s="2" customFormat="1" ht="14.25" customHeight="1" x14ac:dyDescent="0.3">
      <c r="A53" s="27">
        <f>A51+1</f>
        <v>31</v>
      </c>
      <c r="B53" s="28"/>
      <c r="C53" s="29" t="s">
        <v>62</v>
      </c>
      <c r="D53" s="34" t="s">
        <v>16</v>
      </c>
      <c r="E53" s="36" t="s">
        <v>182</v>
      </c>
      <c r="F53" s="34" t="s">
        <v>178</v>
      </c>
      <c r="G53" s="28" t="s">
        <v>163</v>
      </c>
      <c r="H53" s="35">
        <v>100</v>
      </c>
      <c r="I53" s="24"/>
      <c r="J53" s="9">
        <v>200</v>
      </c>
      <c r="K53" s="42">
        <v>4.05</v>
      </c>
      <c r="L53" s="10">
        <f t="shared" si="0"/>
        <v>810</v>
      </c>
    </row>
    <row r="54" spans="1:12" s="2" customFormat="1" ht="14.25" customHeight="1" x14ac:dyDescent="0.3">
      <c r="A54" s="27"/>
      <c r="B54" s="28"/>
      <c r="C54" s="29"/>
      <c r="D54" s="34" t="s">
        <v>198</v>
      </c>
      <c r="E54" s="36" t="s">
        <v>211</v>
      </c>
      <c r="F54" s="34"/>
      <c r="G54" s="28" t="s">
        <v>196</v>
      </c>
      <c r="H54" s="35">
        <v>1000</v>
      </c>
      <c r="I54" s="24"/>
      <c r="J54" s="9">
        <v>1000</v>
      </c>
      <c r="K54" s="42">
        <v>1.65</v>
      </c>
      <c r="L54" s="10">
        <f t="shared" si="0"/>
        <v>1650</v>
      </c>
    </row>
    <row r="55" spans="1:12" s="2" customFormat="1" ht="14.25" customHeight="1" x14ac:dyDescent="0.3">
      <c r="A55" s="27">
        <f>A53+1</f>
        <v>32</v>
      </c>
      <c r="B55" s="28"/>
      <c r="C55" s="29" t="s">
        <v>40</v>
      </c>
      <c r="D55" s="34" t="s">
        <v>109</v>
      </c>
      <c r="E55" s="36" t="s">
        <v>184</v>
      </c>
      <c r="F55" s="34" t="s">
        <v>178</v>
      </c>
      <c r="G55" s="28" t="s">
        <v>163</v>
      </c>
      <c r="H55" s="35">
        <v>50</v>
      </c>
      <c r="I55" s="24"/>
      <c r="J55" s="9">
        <v>100</v>
      </c>
      <c r="K55" s="42">
        <v>11</v>
      </c>
      <c r="L55" s="10">
        <f t="shared" si="0"/>
        <v>1100</v>
      </c>
    </row>
    <row r="56" spans="1:12" s="2" customFormat="1" ht="14.25" customHeight="1" x14ac:dyDescent="0.3">
      <c r="A56" s="27"/>
      <c r="B56" s="28"/>
      <c r="C56" s="29"/>
      <c r="D56" s="34" t="s">
        <v>209</v>
      </c>
      <c r="E56" s="36" t="s">
        <v>184</v>
      </c>
      <c r="F56" s="34"/>
      <c r="G56" s="28" t="s">
        <v>196</v>
      </c>
      <c r="H56" s="35">
        <v>200</v>
      </c>
      <c r="I56" s="24"/>
      <c r="J56" s="9">
        <v>200</v>
      </c>
      <c r="K56" s="42">
        <v>2.6</v>
      </c>
      <c r="L56" s="10">
        <f t="shared" si="0"/>
        <v>520</v>
      </c>
    </row>
    <row r="57" spans="1:12" s="2" customFormat="1" ht="14.25" customHeight="1" x14ac:dyDescent="0.3">
      <c r="A57" s="27">
        <f>A55+1</f>
        <v>33</v>
      </c>
      <c r="B57" s="28"/>
      <c r="C57" s="29" t="s">
        <v>41</v>
      </c>
      <c r="D57" s="34" t="s">
        <v>110</v>
      </c>
      <c r="E57" s="36" t="s">
        <v>184</v>
      </c>
      <c r="F57" s="34" t="s">
        <v>178</v>
      </c>
      <c r="G57" s="28" t="s">
        <v>163</v>
      </c>
      <c r="H57" s="35">
        <v>100</v>
      </c>
      <c r="I57" s="24"/>
      <c r="J57" s="9">
        <v>100</v>
      </c>
      <c r="K57" s="42">
        <v>9.2799999999999994</v>
      </c>
      <c r="L57" s="10">
        <f t="shared" si="0"/>
        <v>927.99999999999989</v>
      </c>
    </row>
    <row r="58" spans="1:12" s="2" customFormat="1" ht="14.25" customHeight="1" x14ac:dyDescent="0.3">
      <c r="A58" s="27"/>
      <c r="B58" s="28"/>
      <c r="C58" s="29"/>
      <c r="D58" s="34" t="s">
        <v>212</v>
      </c>
      <c r="E58" s="36" t="s">
        <v>184</v>
      </c>
      <c r="F58" s="34"/>
      <c r="G58" s="28" t="s">
        <v>196</v>
      </c>
      <c r="H58" s="35">
        <v>200</v>
      </c>
      <c r="I58" s="24"/>
      <c r="J58" s="9">
        <v>200</v>
      </c>
      <c r="K58" s="42">
        <v>2.6</v>
      </c>
      <c r="L58" s="10">
        <f t="shared" si="0"/>
        <v>520</v>
      </c>
    </row>
    <row r="59" spans="1:12" s="2" customFormat="1" ht="14.25" customHeight="1" x14ac:dyDescent="0.3">
      <c r="A59" s="27">
        <f>A57+1</f>
        <v>34</v>
      </c>
      <c r="B59" s="28"/>
      <c r="C59" s="29" t="s">
        <v>66</v>
      </c>
      <c r="D59" s="34" t="s">
        <v>111</v>
      </c>
      <c r="E59" s="36" t="s">
        <v>184</v>
      </c>
      <c r="F59" s="34" t="s">
        <v>178</v>
      </c>
      <c r="G59" s="28" t="s">
        <v>163</v>
      </c>
      <c r="H59" s="35">
        <v>100</v>
      </c>
      <c r="I59" s="24"/>
      <c r="J59" s="9">
        <v>100</v>
      </c>
      <c r="K59" s="42">
        <v>21.25</v>
      </c>
      <c r="L59" s="10">
        <f t="shared" si="0"/>
        <v>2125</v>
      </c>
    </row>
    <row r="60" spans="1:12" s="2" customFormat="1" ht="14.25" customHeight="1" x14ac:dyDescent="0.3">
      <c r="A60" s="27"/>
      <c r="B60" s="28"/>
      <c r="C60" s="29"/>
      <c r="D60" s="34" t="s">
        <v>213</v>
      </c>
      <c r="E60" s="36" t="s">
        <v>184</v>
      </c>
      <c r="F60" s="34"/>
      <c r="G60" s="28" t="s">
        <v>196</v>
      </c>
      <c r="H60" s="35">
        <v>200</v>
      </c>
      <c r="I60" s="24"/>
      <c r="J60" s="9">
        <v>200</v>
      </c>
      <c r="K60" s="42">
        <v>6.65</v>
      </c>
      <c r="L60" s="10">
        <f t="shared" si="0"/>
        <v>1330</v>
      </c>
    </row>
    <row r="61" spans="1:12" s="2" customFormat="1" ht="14.25" customHeight="1" x14ac:dyDescent="0.3">
      <c r="A61" s="27">
        <f>A59+1</f>
        <v>35</v>
      </c>
      <c r="B61" s="28"/>
      <c r="C61" s="29" t="s">
        <v>48</v>
      </c>
      <c r="D61" s="34" t="s">
        <v>112</v>
      </c>
      <c r="E61" s="36" t="s">
        <v>184</v>
      </c>
      <c r="F61" s="34" t="s">
        <v>178</v>
      </c>
      <c r="G61" s="28" t="s">
        <v>163</v>
      </c>
      <c r="H61" s="35">
        <v>150</v>
      </c>
      <c r="I61" s="24"/>
      <c r="J61" s="9">
        <v>200</v>
      </c>
      <c r="K61" s="42">
        <v>8.4700000000000006</v>
      </c>
      <c r="L61" s="10">
        <f t="shared" ref="L61:L124" si="2">+K61*J61</f>
        <v>1694.0000000000002</v>
      </c>
    </row>
    <row r="62" spans="1:12" s="2" customFormat="1" ht="14.25" customHeight="1" x14ac:dyDescent="0.3">
      <c r="A62" s="27"/>
      <c r="B62" s="28"/>
      <c r="C62" s="29"/>
      <c r="D62" s="34" t="s">
        <v>214</v>
      </c>
      <c r="E62" s="36" t="s">
        <v>211</v>
      </c>
      <c r="F62" s="34"/>
      <c r="G62" s="28" t="s">
        <v>196</v>
      </c>
      <c r="H62" s="35">
        <v>500</v>
      </c>
      <c r="I62" s="24"/>
      <c r="J62" s="9">
        <v>500</v>
      </c>
      <c r="K62" s="42">
        <v>1.42</v>
      </c>
      <c r="L62" s="10">
        <f t="shared" si="2"/>
        <v>710</v>
      </c>
    </row>
    <row r="63" spans="1:12" s="2" customFormat="1" ht="14.25" customHeight="1" x14ac:dyDescent="0.3">
      <c r="A63" s="27">
        <f>A61+1</f>
        <v>36</v>
      </c>
      <c r="B63" s="28"/>
      <c r="C63" s="29" t="s">
        <v>54</v>
      </c>
      <c r="D63" s="34" t="s">
        <v>8</v>
      </c>
      <c r="E63" s="36" t="s">
        <v>182</v>
      </c>
      <c r="F63" s="34" t="s">
        <v>178</v>
      </c>
      <c r="G63" s="28" t="s">
        <v>163</v>
      </c>
      <c r="H63" s="35">
        <v>100</v>
      </c>
      <c r="I63" s="24"/>
      <c r="J63" s="9">
        <v>100</v>
      </c>
      <c r="K63" s="42">
        <v>17.22</v>
      </c>
      <c r="L63" s="10">
        <f t="shared" si="2"/>
        <v>1722</v>
      </c>
    </row>
    <row r="64" spans="1:12" s="2" customFormat="1" ht="14.25" customHeight="1" x14ac:dyDescent="0.3">
      <c r="A64" s="27"/>
      <c r="B64" s="28"/>
      <c r="C64" s="29"/>
      <c r="D64" s="34" t="s">
        <v>215</v>
      </c>
      <c r="E64" s="36" t="s">
        <v>184</v>
      </c>
      <c r="F64" s="34"/>
      <c r="G64" s="28" t="s">
        <v>196</v>
      </c>
      <c r="H64" s="35">
        <v>200</v>
      </c>
      <c r="I64" s="24"/>
      <c r="J64" s="9">
        <v>200</v>
      </c>
      <c r="K64" s="42">
        <v>4.0999999999999996</v>
      </c>
      <c r="L64" s="10">
        <f t="shared" si="2"/>
        <v>819.99999999999989</v>
      </c>
    </row>
    <row r="65" spans="1:12" s="2" customFormat="1" ht="14.25" customHeight="1" x14ac:dyDescent="0.3">
      <c r="A65" s="27">
        <f>A63+1</f>
        <v>37</v>
      </c>
      <c r="B65" s="28"/>
      <c r="C65" s="29" t="s">
        <v>55</v>
      </c>
      <c r="D65" s="34" t="s">
        <v>9</v>
      </c>
      <c r="E65" s="36" t="s">
        <v>184</v>
      </c>
      <c r="F65" s="34" t="s">
        <v>178</v>
      </c>
      <c r="G65" s="28" t="s">
        <v>163</v>
      </c>
      <c r="H65" s="35">
        <v>50</v>
      </c>
      <c r="I65" s="24"/>
      <c r="J65" s="9">
        <v>100</v>
      </c>
      <c r="K65" s="42">
        <v>28.95</v>
      </c>
      <c r="L65" s="10">
        <f t="shared" si="2"/>
        <v>2895</v>
      </c>
    </row>
    <row r="66" spans="1:12" s="2" customFormat="1" ht="14.25" customHeight="1" x14ac:dyDescent="0.3">
      <c r="A66" s="27"/>
      <c r="B66" s="28"/>
      <c r="C66" s="29"/>
      <c r="D66" s="34" t="s">
        <v>216</v>
      </c>
      <c r="E66" s="36" t="s">
        <v>184</v>
      </c>
      <c r="F66" s="34"/>
      <c r="G66" s="28" t="s">
        <v>196</v>
      </c>
      <c r="H66" s="35">
        <v>200</v>
      </c>
      <c r="I66" s="24"/>
      <c r="J66" s="9">
        <v>200</v>
      </c>
      <c r="K66" s="42">
        <v>6.65</v>
      </c>
      <c r="L66" s="10">
        <f t="shared" si="2"/>
        <v>1330</v>
      </c>
    </row>
    <row r="67" spans="1:12" s="2" customFormat="1" ht="14.25" customHeight="1" x14ac:dyDescent="0.3">
      <c r="A67" s="27">
        <f>A65+1</f>
        <v>38</v>
      </c>
      <c r="B67" s="28"/>
      <c r="C67" s="29" t="s">
        <v>56</v>
      </c>
      <c r="D67" s="34" t="s">
        <v>10</v>
      </c>
      <c r="E67" s="36" t="s">
        <v>184</v>
      </c>
      <c r="F67" s="34" t="s">
        <v>178</v>
      </c>
      <c r="G67" s="28" t="s">
        <v>163</v>
      </c>
      <c r="H67" s="35">
        <v>50</v>
      </c>
      <c r="I67" s="24"/>
      <c r="J67" s="9">
        <v>50</v>
      </c>
      <c r="K67" s="42">
        <v>30.8</v>
      </c>
      <c r="L67" s="10">
        <f t="shared" si="2"/>
        <v>1540</v>
      </c>
    </row>
    <row r="68" spans="1:12" s="2" customFormat="1" ht="14.25" customHeight="1" x14ac:dyDescent="0.3">
      <c r="A68" s="27">
        <f t="shared" si="1"/>
        <v>39</v>
      </c>
      <c r="B68" s="28"/>
      <c r="C68" s="29" t="s">
        <v>63</v>
      </c>
      <c r="D68" s="34" t="s">
        <v>17</v>
      </c>
      <c r="E68" s="36" t="s">
        <v>182</v>
      </c>
      <c r="F68" s="34" t="s">
        <v>178</v>
      </c>
      <c r="G68" s="28" t="s">
        <v>163</v>
      </c>
      <c r="H68" s="35">
        <v>100</v>
      </c>
      <c r="I68" s="24"/>
      <c r="J68" s="9">
        <v>200</v>
      </c>
      <c r="K68" s="42">
        <v>5.27</v>
      </c>
      <c r="L68" s="10">
        <f t="shared" si="2"/>
        <v>1054</v>
      </c>
    </row>
    <row r="69" spans="1:12" s="2" customFormat="1" ht="14.25" customHeight="1" x14ac:dyDescent="0.3">
      <c r="A69" s="27">
        <f t="shared" si="1"/>
        <v>40</v>
      </c>
      <c r="B69" s="28"/>
      <c r="C69" s="29" t="s">
        <v>64</v>
      </c>
      <c r="D69" s="34" t="s">
        <v>18</v>
      </c>
      <c r="E69" s="36" t="s">
        <v>182</v>
      </c>
      <c r="F69" s="34" t="s">
        <v>178</v>
      </c>
      <c r="G69" s="28" t="s">
        <v>163</v>
      </c>
      <c r="H69" s="35">
        <v>100</v>
      </c>
      <c r="I69" s="24"/>
      <c r="J69" s="9">
        <v>200</v>
      </c>
      <c r="K69" s="42">
        <v>6.52</v>
      </c>
      <c r="L69" s="10">
        <f t="shared" si="2"/>
        <v>1304</v>
      </c>
    </row>
    <row r="70" spans="1:12" s="2" customFormat="1" ht="14.25" customHeight="1" x14ac:dyDescent="0.3">
      <c r="A70" s="27">
        <f t="shared" si="1"/>
        <v>41</v>
      </c>
      <c r="B70" s="28"/>
      <c r="C70" s="29" t="s">
        <v>19</v>
      </c>
      <c r="D70" s="34" t="s">
        <v>20</v>
      </c>
      <c r="E70" s="36" t="s">
        <v>182</v>
      </c>
      <c r="F70" s="34" t="s">
        <v>178</v>
      </c>
      <c r="G70" s="28" t="s">
        <v>163</v>
      </c>
      <c r="H70" s="35">
        <v>100</v>
      </c>
      <c r="I70" s="24"/>
      <c r="J70" s="9">
        <v>200</v>
      </c>
      <c r="K70" s="42">
        <v>7.68</v>
      </c>
      <c r="L70" s="10">
        <f t="shared" si="2"/>
        <v>1536</v>
      </c>
    </row>
    <row r="71" spans="1:12" s="2" customFormat="1" ht="14.25" customHeight="1" x14ac:dyDescent="0.3">
      <c r="A71" s="27"/>
      <c r="B71" s="28"/>
      <c r="C71" s="29"/>
      <c r="D71" s="34" t="s">
        <v>217</v>
      </c>
      <c r="E71" s="36" t="s">
        <v>211</v>
      </c>
      <c r="F71" s="34"/>
      <c r="G71" s="28" t="s">
        <v>196</v>
      </c>
      <c r="H71" s="35">
        <v>500</v>
      </c>
      <c r="I71" s="24"/>
      <c r="J71" s="9">
        <v>500</v>
      </c>
      <c r="K71" s="42">
        <v>1.42</v>
      </c>
      <c r="L71" s="10">
        <f t="shared" si="2"/>
        <v>710</v>
      </c>
    </row>
    <row r="72" spans="1:12" s="2" customFormat="1" ht="14.25" customHeight="1" x14ac:dyDescent="0.3">
      <c r="A72" s="27">
        <f>A70+1</f>
        <v>42</v>
      </c>
      <c r="B72" s="28"/>
      <c r="C72" s="29" t="s">
        <v>77</v>
      </c>
      <c r="D72" s="34" t="s">
        <v>33</v>
      </c>
      <c r="E72" s="36" t="s">
        <v>184</v>
      </c>
      <c r="F72" s="34"/>
      <c r="G72" s="28" t="s">
        <v>163</v>
      </c>
      <c r="H72" s="35">
        <v>100</v>
      </c>
      <c r="I72" s="24"/>
      <c r="J72" s="9">
        <v>100</v>
      </c>
      <c r="K72" s="42">
        <v>5.8</v>
      </c>
      <c r="L72" s="10">
        <f t="shared" si="2"/>
        <v>580</v>
      </c>
    </row>
    <row r="73" spans="1:12" s="2" customFormat="1" ht="14.25" customHeight="1" x14ac:dyDescent="0.3">
      <c r="A73" s="27">
        <f t="shared" si="1"/>
        <v>43</v>
      </c>
      <c r="B73" s="28"/>
      <c r="C73" s="29" t="s">
        <v>1</v>
      </c>
      <c r="D73" s="34" t="s">
        <v>113</v>
      </c>
      <c r="E73" s="36" t="s">
        <v>184</v>
      </c>
      <c r="F73" s="34" t="s">
        <v>178</v>
      </c>
      <c r="G73" s="28" t="s">
        <v>163</v>
      </c>
      <c r="H73" s="35">
        <v>100</v>
      </c>
      <c r="I73" s="24"/>
      <c r="J73" s="9">
        <v>100</v>
      </c>
      <c r="K73" s="42">
        <v>13.33</v>
      </c>
      <c r="L73" s="10">
        <f t="shared" si="2"/>
        <v>1333</v>
      </c>
    </row>
    <row r="74" spans="1:12" s="2" customFormat="1" ht="14.25" customHeight="1" x14ac:dyDescent="0.3">
      <c r="A74" s="27"/>
      <c r="B74" s="28"/>
      <c r="C74" s="29"/>
      <c r="D74" s="34" t="s">
        <v>218</v>
      </c>
      <c r="E74" s="36" t="s">
        <v>184</v>
      </c>
      <c r="F74" s="34"/>
      <c r="G74" s="28" t="s">
        <v>196</v>
      </c>
      <c r="H74" s="35">
        <v>200</v>
      </c>
      <c r="I74" s="24"/>
      <c r="J74" s="9">
        <v>200</v>
      </c>
      <c r="K74" s="42">
        <v>2.6</v>
      </c>
      <c r="L74" s="10">
        <f t="shared" si="2"/>
        <v>520</v>
      </c>
    </row>
    <row r="75" spans="1:12" s="2" customFormat="1" ht="14.25" customHeight="1" x14ac:dyDescent="0.3">
      <c r="A75" s="27">
        <f>A73+1</f>
        <v>44</v>
      </c>
      <c r="B75" s="28"/>
      <c r="C75" s="29" t="s">
        <v>2</v>
      </c>
      <c r="D75" s="34" t="s">
        <v>114</v>
      </c>
      <c r="E75" s="36" t="s">
        <v>182</v>
      </c>
      <c r="F75" s="34" t="s">
        <v>178</v>
      </c>
      <c r="G75" s="28" t="s">
        <v>163</v>
      </c>
      <c r="H75" s="35">
        <v>100</v>
      </c>
      <c r="I75" s="24"/>
      <c r="J75" s="9">
        <v>100</v>
      </c>
      <c r="K75" s="42">
        <v>45.05</v>
      </c>
      <c r="L75" s="10">
        <f t="shared" si="2"/>
        <v>4505</v>
      </c>
    </row>
    <row r="76" spans="1:12" s="2" customFormat="1" ht="14.25" customHeight="1" x14ac:dyDescent="0.3">
      <c r="A76" s="27"/>
      <c r="B76" s="28"/>
      <c r="C76" s="29"/>
      <c r="D76" s="34" t="s">
        <v>215</v>
      </c>
      <c r="E76" s="36" t="s">
        <v>184</v>
      </c>
      <c r="F76" s="34"/>
      <c r="G76" s="28" t="s">
        <v>196</v>
      </c>
      <c r="H76" s="35">
        <v>200</v>
      </c>
      <c r="I76" s="24"/>
      <c r="J76" s="9">
        <v>200</v>
      </c>
      <c r="K76" s="42">
        <v>4.0999999999999996</v>
      </c>
      <c r="L76" s="10">
        <f t="shared" si="2"/>
        <v>819.99999999999989</v>
      </c>
    </row>
    <row r="77" spans="1:12" s="2" customFormat="1" ht="14.25" customHeight="1" x14ac:dyDescent="0.3">
      <c r="A77" s="27">
        <f>A75+1</f>
        <v>45</v>
      </c>
      <c r="B77" s="28"/>
      <c r="C77" s="29" t="s">
        <v>44</v>
      </c>
      <c r="D77" s="34" t="s">
        <v>115</v>
      </c>
      <c r="E77" s="36" t="s">
        <v>184</v>
      </c>
      <c r="F77" s="34" t="s">
        <v>178</v>
      </c>
      <c r="G77" s="28" t="s">
        <v>163</v>
      </c>
      <c r="H77" s="35">
        <v>100</v>
      </c>
      <c r="I77" s="24"/>
      <c r="J77" s="9">
        <v>100</v>
      </c>
      <c r="K77" s="42">
        <v>39.31</v>
      </c>
      <c r="L77" s="10">
        <f t="shared" si="2"/>
        <v>3931</v>
      </c>
    </row>
    <row r="78" spans="1:12" s="2" customFormat="1" ht="14.25" customHeight="1" x14ac:dyDescent="0.3">
      <c r="A78" s="27"/>
      <c r="B78" s="28"/>
      <c r="C78" s="29"/>
      <c r="D78" s="34" t="s">
        <v>216</v>
      </c>
      <c r="E78" s="36" t="s">
        <v>184</v>
      </c>
      <c r="F78" s="34"/>
      <c r="G78" s="28" t="s">
        <v>196</v>
      </c>
      <c r="H78" s="35">
        <v>200</v>
      </c>
      <c r="I78" s="24"/>
      <c r="J78" s="9">
        <v>200</v>
      </c>
      <c r="K78" s="42">
        <v>6.65</v>
      </c>
      <c r="L78" s="10">
        <f t="shared" si="2"/>
        <v>1330</v>
      </c>
    </row>
    <row r="79" spans="1:12" s="2" customFormat="1" ht="14.25" customHeight="1" x14ac:dyDescent="0.3">
      <c r="A79" s="27">
        <f>A77+1</f>
        <v>46</v>
      </c>
      <c r="B79" s="28"/>
      <c r="C79" s="29" t="s">
        <v>70</v>
      </c>
      <c r="D79" s="34" t="s">
        <v>27</v>
      </c>
      <c r="E79" s="36" t="s">
        <v>185</v>
      </c>
      <c r="F79" s="34"/>
      <c r="G79" s="28" t="s">
        <v>163</v>
      </c>
      <c r="H79" s="35">
        <v>150</v>
      </c>
      <c r="I79" s="24"/>
      <c r="J79" s="9">
        <v>500</v>
      </c>
      <c r="K79" s="42">
        <v>1.5</v>
      </c>
      <c r="L79" s="10">
        <f t="shared" si="2"/>
        <v>750</v>
      </c>
    </row>
    <row r="80" spans="1:12" s="2" customFormat="1" ht="14.25" customHeight="1" x14ac:dyDescent="0.3">
      <c r="A80" s="27">
        <f t="shared" si="1"/>
        <v>47</v>
      </c>
      <c r="B80" s="28"/>
      <c r="C80" s="29" t="s">
        <v>130</v>
      </c>
      <c r="D80" s="34" t="s">
        <v>116</v>
      </c>
      <c r="E80" s="36"/>
      <c r="F80" s="34" t="s">
        <v>189</v>
      </c>
      <c r="G80" s="28" t="s">
        <v>163</v>
      </c>
      <c r="H80" s="35">
        <v>50</v>
      </c>
      <c r="I80" s="24"/>
      <c r="J80" s="9"/>
      <c r="K80" s="42"/>
      <c r="L80" s="10">
        <f t="shared" si="2"/>
        <v>0</v>
      </c>
    </row>
    <row r="81" spans="1:12" s="2" customFormat="1" ht="14.25" customHeight="1" x14ac:dyDescent="0.3">
      <c r="A81" s="27">
        <f t="shared" si="1"/>
        <v>48</v>
      </c>
      <c r="B81" s="28"/>
      <c r="C81" s="29" t="s">
        <v>131</v>
      </c>
      <c r="D81" s="34" t="s">
        <v>117</v>
      </c>
      <c r="E81" s="36" t="s">
        <v>186</v>
      </c>
      <c r="F81" s="34" t="s">
        <v>178</v>
      </c>
      <c r="G81" s="28" t="s">
        <v>163</v>
      </c>
      <c r="H81" s="35">
        <v>50</v>
      </c>
      <c r="I81" s="24"/>
      <c r="J81" s="9">
        <v>100</v>
      </c>
      <c r="K81" s="42">
        <v>72.17</v>
      </c>
      <c r="L81" s="10">
        <f t="shared" si="2"/>
        <v>7217</v>
      </c>
    </row>
    <row r="82" spans="1:12" s="2" customFormat="1" ht="14.25" customHeight="1" x14ac:dyDescent="0.3">
      <c r="A82" s="27">
        <f t="shared" si="1"/>
        <v>49</v>
      </c>
      <c r="B82" s="28"/>
      <c r="C82" s="29" t="s">
        <v>132</v>
      </c>
      <c r="D82" s="34" t="s">
        <v>118</v>
      </c>
      <c r="E82" s="36" t="s">
        <v>186</v>
      </c>
      <c r="F82" s="34" t="s">
        <v>178</v>
      </c>
      <c r="G82" s="28" t="s">
        <v>163</v>
      </c>
      <c r="H82" s="35">
        <v>50</v>
      </c>
      <c r="I82" s="24"/>
      <c r="J82" s="9">
        <v>100</v>
      </c>
      <c r="K82" s="42">
        <v>21.61</v>
      </c>
      <c r="L82" s="10">
        <f t="shared" si="2"/>
        <v>2161</v>
      </c>
    </row>
    <row r="83" spans="1:12" s="2" customFormat="1" ht="14.25" customHeight="1" x14ac:dyDescent="0.3">
      <c r="A83" s="27">
        <f t="shared" si="1"/>
        <v>50</v>
      </c>
      <c r="B83" s="28"/>
      <c r="C83" s="29"/>
      <c r="D83" s="34" t="s">
        <v>119</v>
      </c>
      <c r="E83" s="36" t="s">
        <v>186</v>
      </c>
      <c r="F83" s="34" t="s">
        <v>178</v>
      </c>
      <c r="G83" s="28" t="s">
        <v>163</v>
      </c>
      <c r="H83" s="35">
        <v>50</v>
      </c>
      <c r="I83" s="24"/>
      <c r="J83" s="9">
        <v>100</v>
      </c>
      <c r="K83" s="42">
        <v>35.93</v>
      </c>
      <c r="L83" s="10">
        <f t="shared" si="2"/>
        <v>3593</v>
      </c>
    </row>
    <row r="84" spans="1:12" s="2" customFormat="1" ht="14.25" customHeight="1" x14ac:dyDescent="0.3">
      <c r="A84" s="27"/>
      <c r="B84" s="28"/>
      <c r="C84" s="29"/>
      <c r="D84" s="34" t="s">
        <v>219</v>
      </c>
      <c r="E84" s="36" t="s">
        <v>220</v>
      </c>
      <c r="F84" s="34"/>
      <c r="G84" s="28" t="s">
        <v>196</v>
      </c>
      <c r="H84" s="35">
        <v>500</v>
      </c>
      <c r="I84" s="24"/>
      <c r="J84" s="9">
        <v>500</v>
      </c>
      <c r="K84" s="42">
        <v>8.4</v>
      </c>
      <c r="L84" s="10">
        <f t="shared" si="2"/>
        <v>4200</v>
      </c>
    </row>
    <row r="85" spans="1:12" s="2" customFormat="1" ht="14.25" customHeight="1" x14ac:dyDescent="0.3">
      <c r="A85" s="27">
        <f>A83+1</f>
        <v>51</v>
      </c>
      <c r="B85" s="28"/>
      <c r="C85" s="29" t="s">
        <v>134</v>
      </c>
      <c r="D85" s="34" t="s">
        <v>120</v>
      </c>
      <c r="E85" s="36" t="s">
        <v>186</v>
      </c>
      <c r="F85" s="34" t="s">
        <v>179</v>
      </c>
      <c r="G85" s="28" t="s">
        <v>163</v>
      </c>
      <c r="H85" s="35">
        <v>50</v>
      </c>
      <c r="I85" s="24"/>
      <c r="J85" s="9">
        <v>50</v>
      </c>
      <c r="K85" s="42">
        <v>64.2</v>
      </c>
      <c r="L85" s="10">
        <f t="shared" si="2"/>
        <v>3210</v>
      </c>
    </row>
    <row r="86" spans="1:12" s="2" customFormat="1" ht="14.25" customHeight="1" x14ac:dyDescent="0.3">
      <c r="A86" s="27">
        <f t="shared" si="1"/>
        <v>52</v>
      </c>
      <c r="B86" s="28"/>
      <c r="C86" s="29" t="s">
        <v>135</v>
      </c>
      <c r="D86" s="34" t="s">
        <v>121</v>
      </c>
      <c r="E86" s="36" t="s">
        <v>186</v>
      </c>
      <c r="F86" s="34" t="s">
        <v>178</v>
      </c>
      <c r="G86" s="28" t="s">
        <v>163</v>
      </c>
      <c r="H86" s="35">
        <v>50</v>
      </c>
      <c r="I86" s="24"/>
      <c r="J86" s="9">
        <v>100</v>
      </c>
      <c r="K86" s="42">
        <v>22.26</v>
      </c>
      <c r="L86" s="10">
        <f t="shared" si="2"/>
        <v>2226</v>
      </c>
    </row>
    <row r="87" spans="1:12" s="2" customFormat="1" ht="14.25" customHeight="1" x14ac:dyDescent="0.3">
      <c r="A87" s="27">
        <f t="shared" si="1"/>
        <v>53</v>
      </c>
      <c r="B87" s="28"/>
      <c r="C87" s="29" t="s">
        <v>136</v>
      </c>
      <c r="D87" s="34" t="s">
        <v>122</v>
      </c>
      <c r="E87" s="36" t="s">
        <v>186</v>
      </c>
      <c r="F87" s="34" t="s">
        <v>178</v>
      </c>
      <c r="G87" s="28" t="s">
        <v>163</v>
      </c>
      <c r="H87" s="35">
        <v>50</v>
      </c>
      <c r="I87" s="24"/>
      <c r="J87" s="9">
        <v>100</v>
      </c>
      <c r="K87" s="42">
        <v>27.56</v>
      </c>
      <c r="L87" s="10">
        <f t="shared" si="2"/>
        <v>2756</v>
      </c>
    </row>
    <row r="88" spans="1:12" s="2" customFormat="1" ht="14.25" customHeight="1" x14ac:dyDescent="0.3">
      <c r="A88" s="27">
        <f t="shared" si="1"/>
        <v>54</v>
      </c>
      <c r="B88" s="28"/>
      <c r="C88" s="29" t="s">
        <v>137</v>
      </c>
      <c r="D88" s="34" t="s">
        <v>81</v>
      </c>
      <c r="E88" s="36" t="s">
        <v>186</v>
      </c>
      <c r="F88" s="34" t="s">
        <v>178</v>
      </c>
      <c r="G88" s="28" t="s">
        <v>163</v>
      </c>
      <c r="H88" s="35">
        <v>50</v>
      </c>
      <c r="I88" s="24"/>
      <c r="J88" s="9">
        <v>50</v>
      </c>
      <c r="K88" s="42">
        <v>26.12</v>
      </c>
      <c r="L88" s="10">
        <f t="shared" si="2"/>
        <v>1306</v>
      </c>
    </row>
    <row r="89" spans="1:12" s="2" customFormat="1" ht="14.25" customHeight="1" x14ac:dyDescent="0.3">
      <c r="A89" s="27">
        <f t="shared" si="1"/>
        <v>55</v>
      </c>
      <c r="B89" s="28"/>
      <c r="C89" s="29" t="s">
        <v>133</v>
      </c>
      <c r="D89" s="34" t="s">
        <v>82</v>
      </c>
      <c r="E89" s="36" t="s">
        <v>186</v>
      </c>
      <c r="F89" s="34" t="s">
        <v>178</v>
      </c>
      <c r="G89" s="28" t="s">
        <v>163</v>
      </c>
      <c r="H89" s="35">
        <v>50</v>
      </c>
      <c r="I89" s="24"/>
      <c r="J89" s="9">
        <v>50</v>
      </c>
      <c r="K89" s="42">
        <v>40.71</v>
      </c>
      <c r="L89" s="10">
        <f t="shared" si="2"/>
        <v>2035.5</v>
      </c>
    </row>
    <row r="90" spans="1:12" s="2" customFormat="1" ht="14.25" customHeight="1" x14ac:dyDescent="0.3">
      <c r="A90" s="27"/>
      <c r="B90" s="28"/>
      <c r="C90" s="29"/>
      <c r="D90" s="34" t="s">
        <v>221</v>
      </c>
      <c r="E90" s="36" t="s">
        <v>220</v>
      </c>
      <c r="F90" s="34"/>
      <c r="G90" s="28" t="s">
        <v>196</v>
      </c>
      <c r="H90" s="35">
        <v>250</v>
      </c>
      <c r="I90" s="24"/>
      <c r="J90" s="9">
        <v>250</v>
      </c>
      <c r="K90" s="42">
        <v>13.6</v>
      </c>
      <c r="L90" s="10">
        <f t="shared" si="2"/>
        <v>3400</v>
      </c>
    </row>
    <row r="91" spans="1:12" s="2" customFormat="1" ht="14.25" customHeight="1" x14ac:dyDescent="0.3">
      <c r="A91" s="27">
        <f>A89+1</f>
        <v>56</v>
      </c>
      <c r="B91" s="28"/>
      <c r="C91" s="29"/>
      <c r="D91" s="34" t="s">
        <v>123</v>
      </c>
      <c r="E91" s="36" t="s">
        <v>186</v>
      </c>
      <c r="F91" s="34" t="s">
        <v>178</v>
      </c>
      <c r="G91" s="28" t="s">
        <v>163</v>
      </c>
      <c r="H91" s="35">
        <v>50</v>
      </c>
      <c r="I91" s="24"/>
      <c r="J91" s="9">
        <v>50</v>
      </c>
      <c r="K91" s="42">
        <v>89.44</v>
      </c>
      <c r="L91" s="10">
        <f t="shared" si="2"/>
        <v>4472</v>
      </c>
    </row>
    <row r="92" spans="1:12" s="2" customFormat="1" ht="14.25" customHeight="1" x14ac:dyDescent="0.3">
      <c r="A92" s="27">
        <f t="shared" si="1"/>
        <v>57</v>
      </c>
      <c r="B92" s="28"/>
      <c r="C92" s="29" t="s">
        <v>138</v>
      </c>
      <c r="D92" s="34" t="s">
        <v>124</v>
      </c>
      <c r="E92" s="36" t="s">
        <v>186</v>
      </c>
      <c r="F92" s="34" t="s">
        <v>178</v>
      </c>
      <c r="G92" s="28" t="s">
        <v>163</v>
      </c>
      <c r="H92" s="35">
        <v>50</v>
      </c>
      <c r="I92" s="24"/>
      <c r="J92" s="9">
        <v>50</v>
      </c>
      <c r="K92" s="42">
        <v>155.31</v>
      </c>
      <c r="L92" s="10">
        <f t="shared" si="2"/>
        <v>7765.5</v>
      </c>
    </row>
    <row r="93" spans="1:12" s="2" customFormat="1" ht="14.25" customHeight="1" x14ac:dyDescent="0.3">
      <c r="A93" s="27"/>
      <c r="B93" s="28"/>
      <c r="C93" s="29"/>
      <c r="D93" s="34" t="s">
        <v>222</v>
      </c>
      <c r="E93" s="36" t="s">
        <v>220</v>
      </c>
      <c r="F93" s="34"/>
      <c r="G93" s="28" t="s">
        <v>196</v>
      </c>
      <c r="H93" s="35">
        <v>200</v>
      </c>
      <c r="I93" s="24"/>
      <c r="J93" s="9">
        <v>200</v>
      </c>
      <c r="K93" s="42">
        <v>16</v>
      </c>
      <c r="L93" s="10">
        <f t="shared" si="2"/>
        <v>3200</v>
      </c>
    </row>
    <row r="94" spans="1:12" s="2" customFormat="1" ht="14.25" customHeight="1" x14ac:dyDescent="0.3">
      <c r="A94" s="27">
        <f>A92+1</f>
        <v>58</v>
      </c>
      <c r="B94" s="28"/>
      <c r="C94" s="29" t="s">
        <v>139</v>
      </c>
      <c r="D94" s="34" t="s">
        <v>125</v>
      </c>
      <c r="E94" s="36" t="s">
        <v>186</v>
      </c>
      <c r="F94" s="34" t="s">
        <v>179</v>
      </c>
      <c r="G94" s="28" t="s">
        <v>163</v>
      </c>
      <c r="H94" s="35">
        <v>50</v>
      </c>
      <c r="I94" s="24"/>
      <c r="J94" s="9">
        <v>50</v>
      </c>
      <c r="K94" s="42">
        <v>117.18</v>
      </c>
      <c r="L94" s="10">
        <f t="shared" si="2"/>
        <v>5859</v>
      </c>
    </row>
    <row r="95" spans="1:12" s="2" customFormat="1" ht="14.25" customHeight="1" x14ac:dyDescent="0.3">
      <c r="A95" s="27">
        <f t="shared" si="1"/>
        <v>59</v>
      </c>
      <c r="B95" s="28"/>
      <c r="C95" s="29" t="s">
        <v>140</v>
      </c>
      <c r="D95" s="34" t="s">
        <v>126</v>
      </c>
      <c r="E95" s="36" t="s">
        <v>186</v>
      </c>
      <c r="F95" s="34" t="s">
        <v>178</v>
      </c>
      <c r="G95" s="28" t="s">
        <v>163</v>
      </c>
      <c r="H95" s="35">
        <v>50</v>
      </c>
      <c r="I95" s="24"/>
      <c r="J95" s="9">
        <v>50</v>
      </c>
      <c r="K95" s="42">
        <v>90.91</v>
      </c>
      <c r="L95" s="10">
        <f t="shared" si="2"/>
        <v>4545.5</v>
      </c>
    </row>
    <row r="96" spans="1:12" s="2" customFormat="1" ht="14.25" customHeight="1" x14ac:dyDescent="0.3">
      <c r="A96" s="27"/>
      <c r="B96" s="28"/>
      <c r="C96" s="29"/>
      <c r="D96" s="34" t="s">
        <v>223</v>
      </c>
      <c r="E96" s="36" t="s">
        <v>220</v>
      </c>
      <c r="F96" s="34"/>
      <c r="G96" s="28" t="s">
        <v>196</v>
      </c>
      <c r="H96" s="35">
        <v>200</v>
      </c>
      <c r="I96" s="24"/>
      <c r="J96" s="9">
        <v>200</v>
      </c>
      <c r="K96" s="42">
        <v>21</v>
      </c>
      <c r="L96" s="10">
        <f t="shared" si="2"/>
        <v>4200</v>
      </c>
    </row>
    <row r="97" spans="1:12" s="2" customFormat="1" ht="14.25" customHeight="1" x14ac:dyDescent="0.3">
      <c r="A97" s="27">
        <f>A95+1</f>
        <v>60</v>
      </c>
      <c r="B97" s="28"/>
      <c r="C97" s="29" t="s">
        <v>141</v>
      </c>
      <c r="D97" s="34" t="s">
        <v>127</v>
      </c>
      <c r="E97" s="36" t="s">
        <v>186</v>
      </c>
      <c r="F97" s="34" t="s">
        <v>189</v>
      </c>
      <c r="G97" s="28" t="s">
        <v>163</v>
      </c>
      <c r="H97" s="35">
        <v>50</v>
      </c>
      <c r="I97" s="24"/>
      <c r="J97" s="9"/>
      <c r="K97" s="42"/>
      <c r="L97" s="10">
        <f t="shared" si="2"/>
        <v>0</v>
      </c>
    </row>
    <row r="98" spans="1:12" s="2" customFormat="1" ht="14.25" customHeight="1" x14ac:dyDescent="0.3">
      <c r="A98" s="27">
        <f t="shared" si="1"/>
        <v>61</v>
      </c>
      <c r="B98" s="28"/>
      <c r="C98" s="29" t="s">
        <v>142</v>
      </c>
      <c r="D98" s="34" t="s">
        <v>128</v>
      </c>
      <c r="E98" s="36" t="s">
        <v>187</v>
      </c>
      <c r="F98" s="34" t="s">
        <v>190</v>
      </c>
      <c r="G98" s="28" t="s">
        <v>163</v>
      </c>
      <c r="H98" s="35">
        <v>50</v>
      </c>
      <c r="I98" s="24"/>
      <c r="J98" s="9">
        <v>200</v>
      </c>
      <c r="K98" s="42">
        <v>7.1</v>
      </c>
      <c r="L98" s="10">
        <f t="shared" si="2"/>
        <v>1420</v>
      </c>
    </row>
    <row r="99" spans="1:12" s="2" customFormat="1" ht="14.25" customHeight="1" x14ac:dyDescent="0.3">
      <c r="A99" s="27"/>
      <c r="B99" s="28"/>
      <c r="C99" s="29"/>
      <c r="D99" s="34" t="s">
        <v>224</v>
      </c>
      <c r="E99" s="36" t="s">
        <v>220</v>
      </c>
      <c r="F99" s="34"/>
      <c r="G99" s="28" t="s">
        <v>196</v>
      </c>
      <c r="H99" s="35">
        <v>500</v>
      </c>
      <c r="I99" s="24"/>
      <c r="J99" s="9">
        <v>500</v>
      </c>
      <c r="K99" s="42">
        <v>5</v>
      </c>
      <c r="L99" s="10">
        <f t="shared" si="2"/>
        <v>2500</v>
      </c>
    </row>
    <row r="100" spans="1:12" s="2" customFormat="1" ht="14.25" customHeight="1" x14ac:dyDescent="0.3">
      <c r="A100" s="27">
        <f>A98+1</f>
        <v>62</v>
      </c>
      <c r="B100" s="28"/>
      <c r="C100" s="29" t="s">
        <v>143</v>
      </c>
      <c r="D100" s="34" t="s">
        <v>83</v>
      </c>
      <c r="E100" s="36" t="s">
        <v>187</v>
      </c>
      <c r="F100" s="34" t="s">
        <v>190</v>
      </c>
      <c r="G100" s="28" t="s">
        <v>163</v>
      </c>
      <c r="H100" s="35">
        <v>50</v>
      </c>
      <c r="I100" s="24"/>
      <c r="J100" s="9">
        <v>100</v>
      </c>
      <c r="K100" s="42">
        <v>8.6</v>
      </c>
      <c r="L100" s="10">
        <f t="shared" si="2"/>
        <v>860</v>
      </c>
    </row>
    <row r="101" spans="1:12" s="2" customFormat="1" ht="14.25" customHeight="1" x14ac:dyDescent="0.3">
      <c r="A101" s="27">
        <f t="shared" si="1"/>
        <v>63</v>
      </c>
      <c r="B101" s="28"/>
      <c r="C101" s="29" t="s">
        <v>144</v>
      </c>
      <c r="D101" s="34" t="s">
        <v>84</v>
      </c>
      <c r="E101" s="36" t="s">
        <v>187</v>
      </c>
      <c r="F101" s="34" t="s">
        <v>190</v>
      </c>
      <c r="G101" s="28" t="s">
        <v>163</v>
      </c>
      <c r="H101" s="35">
        <v>50</v>
      </c>
      <c r="I101" s="24"/>
      <c r="J101" s="9">
        <v>100</v>
      </c>
      <c r="K101" s="42">
        <v>23.01</v>
      </c>
      <c r="L101" s="10">
        <f t="shared" si="2"/>
        <v>2301</v>
      </c>
    </row>
    <row r="102" spans="1:12" s="2" customFormat="1" ht="14.25" customHeight="1" x14ac:dyDescent="0.3">
      <c r="A102" s="27"/>
      <c r="B102" s="28"/>
      <c r="C102" s="29"/>
      <c r="D102" s="34" t="s">
        <v>225</v>
      </c>
      <c r="E102" s="36" t="s">
        <v>220</v>
      </c>
      <c r="F102" s="34"/>
      <c r="G102" s="28" t="s">
        <v>196</v>
      </c>
      <c r="H102" s="35">
        <v>500</v>
      </c>
      <c r="I102" s="24"/>
      <c r="J102" s="9">
        <v>500</v>
      </c>
      <c r="K102" s="42">
        <v>8.4</v>
      </c>
      <c r="L102" s="10">
        <f t="shared" si="2"/>
        <v>4200</v>
      </c>
    </row>
    <row r="103" spans="1:12" s="2" customFormat="1" ht="14.25" customHeight="1" x14ac:dyDescent="0.3">
      <c r="A103" s="27">
        <f>A101+1</f>
        <v>64</v>
      </c>
      <c r="B103" s="28"/>
      <c r="C103" s="29" t="s">
        <v>145</v>
      </c>
      <c r="D103" s="34" t="s">
        <v>85</v>
      </c>
      <c r="E103" s="36" t="s">
        <v>187</v>
      </c>
      <c r="F103" s="34" t="s">
        <v>190</v>
      </c>
      <c r="G103" s="28" t="s">
        <v>163</v>
      </c>
      <c r="H103" s="35">
        <v>50</v>
      </c>
      <c r="I103" s="24"/>
      <c r="J103" s="9">
        <v>50</v>
      </c>
      <c r="K103" s="42">
        <v>28</v>
      </c>
      <c r="L103" s="10">
        <f t="shared" si="2"/>
        <v>1400</v>
      </c>
    </row>
    <row r="104" spans="1:12" s="2" customFormat="1" ht="14.25" customHeight="1" x14ac:dyDescent="0.3">
      <c r="A104" s="27">
        <f t="shared" si="1"/>
        <v>65</v>
      </c>
      <c r="B104" s="28"/>
      <c r="C104" s="29" t="s">
        <v>146</v>
      </c>
      <c r="D104" s="34" t="s">
        <v>86</v>
      </c>
      <c r="E104" s="36" t="s">
        <v>187</v>
      </c>
      <c r="F104" s="34" t="s">
        <v>191</v>
      </c>
      <c r="G104" s="28" t="s">
        <v>163</v>
      </c>
      <c r="H104" s="35">
        <v>50</v>
      </c>
      <c r="I104" s="24"/>
      <c r="J104" s="9">
        <v>100</v>
      </c>
      <c r="K104" s="42">
        <v>13.95</v>
      </c>
      <c r="L104" s="10">
        <f t="shared" si="2"/>
        <v>1395</v>
      </c>
    </row>
    <row r="105" spans="1:12" s="2" customFormat="1" ht="14.25" customHeight="1" x14ac:dyDescent="0.3">
      <c r="A105" s="27">
        <f t="shared" si="1"/>
        <v>66</v>
      </c>
      <c r="B105" s="28"/>
      <c r="C105" s="29" t="s">
        <v>147</v>
      </c>
      <c r="D105" s="34" t="s">
        <v>87</v>
      </c>
      <c r="E105" s="36" t="s">
        <v>187</v>
      </c>
      <c r="F105" s="34" t="s">
        <v>190</v>
      </c>
      <c r="G105" s="28" t="s">
        <v>163</v>
      </c>
      <c r="H105" s="35">
        <v>50</v>
      </c>
      <c r="I105" s="24"/>
      <c r="J105" s="9">
        <v>100</v>
      </c>
      <c r="K105" s="42">
        <v>14.05</v>
      </c>
      <c r="L105" s="10">
        <f t="shared" si="2"/>
        <v>1405</v>
      </c>
    </row>
    <row r="106" spans="1:12" s="2" customFormat="1" ht="14.25" customHeight="1" x14ac:dyDescent="0.3">
      <c r="A106" s="27"/>
      <c r="B106" s="28"/>
      <c r="C106" s="29"/>
      <c r="D106" s="34" t="s">
        <v>221</v>
      </c>
      <c r="E106" s="36" t="s">
        <v>220</v>
      </c>
      <c r="F106" s="34"/>
      <c r="G106" s="28" t="s">
        <v>196</v>
      </c>
      <c r="H106" s="35">
        <v>250</v>
      </c>
      <c r="I106" s="24"/>
      <c r="J106" s="9">
        <v>250</v>
      </c>
      <c r="K106" s="42">
        <v>13.6</v>
      </c>
      <c r="L106" s="10">
        <f t="shared" si="2"/>
        <v>3400</v>
      </c>
    </row>
    <row r="107" spans="1:12" s="2" customFormat="1" ht="14.25" customHeight="1" x14ac:dyDescent="0.3">
      <c r="A107" s="27">
        <f>A105+1</f>
        <v>67</v>
      </c>
      <c r="B107" s="28"/>
      <c r="C107" s="29" t="s">
        <v>148</v>
      </c>
      <c r="D107" s="34" t="s">
        <v>88</v>
      </c>
      <c r="E107" s="36" t="s">
        <v>187</v>
      </c>
      <c r="F107" s="34" t="s">
        <v>190</v>
      </c>
      <c r="G107" s="28" t="s">
        <v>163</v>
      </c>
      <c r="H107" s="35">
        <v>50</v>
      </c>
      <c r="I107" s="24"/>
      <c r="J107" s="9">
        <v>100</v>
      </c>
      <c r="K107" s="42">
        <v>42.26</v>
      </c>
      <c r="L107" s="10">
        <f t="shared" si="2"/>
        <v>4226</v>
      </c>
    </row>
    <row r="108" spans="1:12" s="2" customFormat="1" ht="14.25" customHeight="1" x14ac:dyDescent="0.3">
      <c r="A108" s="27">
        <f t="shared" ref="A108:A124" si="3">A107+1</f>
        <v>68</v>
      </c>
      <c r="B108" s="28"/>
      <c r="C108" s="29" t="s">
        <v>149</v>
      </c>
      <c r="D108" s="34" t="s">
        <v>89</v>
      </c>
      <c r="E108" s="36" t="s">
        <v>187</v>
      </c>
      <c r="F108" s="34" t="s">
        <v>191</v>
      </c>
      <c r="G108" s="28" t="s">
        <v>163</v>
      </c>
      <c r="H108" s="35">
        <v>50</v>
      </c>
      <c r="I108" s="24"/>
      <c r="J108" s="9">
        <v>50</v>
      </c>
      <c r="K108" s="42">
        <v>37.6</v>
      </c>
      <c r="L108" s="10">
        <f t="shared" si="2"/>
        <v>1880</v>
      </c>
    </row>
    <row r="109" spans="1:12" s="2" customFormat="1" ht="14.25" customHeight="1" x14ac:dyDescent="0.3">
      <c r="A109" s="27"/>
      <c r="B109" s="28"/>
      <c r="C109" s="29"/>
      <c r="D109" s="34" t="s">
        <v>222</v>
      </c>
      <c r="E109" s="36" t="s">
        <v>220</v>
      </c>
      <c r="F109" s="34"/>
      <c r="G109" s="28" t="s">
        <v>196</v>
      </c>
      <c r="H109" s="35">
        <v>200</v>
      </c>
      <c r="I109" s="24"/>
      <c r="J109" s="9">
        <v>200</v>
      </c>
      <c r="K109" s="42">
        <v>16</v>
      </c>
      <c r="L109" s="10">
        <f t="shared" si="2"/>
        <v>3200</v>
      </c>
    </row>
    <row r="110" spans="1:12" s="2" customFormat="1" ht="14.25" customHeight="1" x14ac:dyDescent="0.3">
      <c r="A110" s="27">
        <f>A108+1</f>
        <v>69</v>
      </c>
      <c r="B110" s="28"/>
      <c r="C110" s="29" t="s">
        <v>150</v>
      </c>
      <c r="D110" s="34" t="s">
        <v>90</v>
      </c>
      <c r="E110" s="36" t="s">
        <v>187</v>
      </c>
      <c r="F110" s="34" t="s">
        <v>191</v>
      </c>
      <c r="G110" s="28" t="s">
        <v>163</v>
      </c>
      <c r="H110" s="35">
        <v>50</v>
      </c>
      <c r="I110" s="24"/>
      <c r="J110" s="9">
        <v>50</v>
      </c>
      <c r="K110" s="42">
        <v>54.27</v>
      </c>
      <c r="L110" s="10">
        <f t="shared" si="2"/>
        <v>2713.5</v>
      </c>
    </row>
    <row r="111" spans="1:12" s="2" customFormat="1" ht="14.25" customHeight="1" x14ac:dyDescent="0.3">
      <c r="A111" s="27"/>
      <c r="B111" s="28"/>
      <c r="C111" s="29"/>
      <c r="D111" s="34" t="s">
        <v>223</v>
      </c>
      <c r="E111" s="36" t="s">
        <v>220</v>
      </c>
      <c r="F111" s="34"/>
      <c r="G111" s="28" t="s">
        <v>196</v>
      </c>
      <c r="H111" s="35">
        <v>200</v>
      </c>
      <c r="I111" s="24"/>
      <c r="J111" s="9">
        <v>200</v>
      </c>
      <c r="K111" s="42">
        <v>21</v>
      </c>
      <c r="L111" s="10">
        <f t="shared" si="2"/>
        <v>4200</v>
      </c>
    </row>
    <row r="112" spans="1:12" s="2" customFormat="1" ht="14.25" customHeight="1" x14ac:dyDescent="0.3">
      <c r="A112" s="27">
        <f>A110+1</f>
        <v>70</v>
      </c>
      <c r="B112" s="28"/>
      <c r="C112" s="29" t="s">
        <v>151</v>
      </c>
      <c r="D112" s="34" t="s">
        <v>91</v>
      </c>
      <c r="E112" s="36" t="s">
        <v>187</v>
      </c>
      <c r="F112" s="34" t="s">
        <v>189</v>
      </c>
      <c r="G112" s="28" t="s">
        <v>163</v>
      </c>
      <c r="H112" s="35">
        <v>50</v>
      </c>
      <c r="I112" s="24"/>
      <c r="J112" s="9"/>
      <c r="K112" s="42"/>
      <c r="L112" s="10">
        <f t="shared" si="2"/>
        <v>0</v>
      </c>
    </row>
    <row r="113" spans="1:12" s="2" customFormat="1" ht="14.25" customHeight="1" x14ac:dyDescent="0.3">
      <c r="A113" s="27">
        <f t="shared" si="3"/>
        <v>71</v>
      </c>
      <c r="B113" s="28"/>
      <c r="C113" s="29" t="s">
        <v>152</v>
      </c>
      <c r="D113" s="34" t="s">
        <v>92</v>
      </c>
      <c r="E113" s="36" t="s">
        <v>187</v>
      </c>
      <c r="F113" s="34" t="s">
        <v>189</v>
      </c>
      <c r="G113" s="28" t="s">
        <v>163</v>
      </c>
      <c r="H113" s="35">
        <v>50</v>
      </c>
      <c r="I113" s="24"/>
      <c r="J113" s="9"/>
      <c r="K113" s="42"/>
      <c r="L113" s="10">
        <f t="shared" si="2"/>
        <v>0</v>
      </c>
    </row>
    <row r="114" spans="1:12" s="2" customFormat="1" ht="14.25" customHeight="1" x14ac:dyDescent="0.3">
      <c r="A114" s="27">
        <f t="shared" si="3"/>
        <v>72</v>
      </c>
      <c r="B114" s="28"/>
      <c r="C114" s="29" t="s">
        <v>153</v>
      </c>
      <c r="D114" s="34" t="s">
        <v>93</v>
      </c>
      <c r="E114" s="36" t="s">
        <v>187</v>
      </c>
      <c r="F114" s="34" t="s">
        <v>189</v>
      </c>
      <c r="G114" s="28" t="s">
        <v>163</v>
      </c>
      <c r="H114" s="35">
        <v>50</v>
      </c>
      <c r="I114" s="24"/>
      <c r="J114" s="9"/>
      <c r="K114" s="42"/>
      <c r="L114" s="10">
        <f t="shared" si="2"/>
        <v>0</v>
      </c>
    </row>
    <row r="115" spans="1:12" s="2" customFormat="1" ht="14.25" customHeight="1" x14ac:dyDescent="0.3">
      <c r="A115" s="27">
        <f t="shared" si="3"/>
        <v>73</v>
      </c>
      <c r="B115" s="28"/>
      <c r="C115" s="29" t="s">
        <v>154</v>
      </c>
      <c r="D115" s="34" t="s">
        <v>94</v>
      </c>
      <c r="E115" s="36" t="s">
        <v>187</v>
      </c>
      <c r="F115" s="34" t="s">
        <v>189</v>
      </c>
      <c r="G115" s="28" t="s">
        <v>163</v>
      </c>
      <c r="H115" s="35">
        <v>50</v>
      </c>
      <c r="I115" s="24"/>
      <c r="J115" s="9"/>
      <c r="K115" s="42"/>
      <c r="L115" s="10">
        <f t="shared" si="2"/>
        <v>0</v>
      </c>
    </row>
    <row r="116" spans="1:12" s="2" customFormat="1" ht="14.25" customHeight="1" x14ac:dyDescent="0.3">
      <c r="A116" s="27">
        <f t="shared" si="3"/>
        <v>74</v>
      </c>
      <c r="B116" s="28"/>
      <c r="C116" s="29" t="s">
        <v>155</v>
      </c>
      <c r="D116" s="34" t="s">
        <v>95</v>
      </c>
      <c r="E116" s="36" t="s">
        <v>187</v>
      </c>
      <c r="F116" s="34" t="s">
        <v>189</v>
      </c>
      <c r="G116" s="28" t="s">
        <v>163</v>
      </c>
      <c r="H116" s="35">
        <v>50</v>
      </c>
      <c r="I116" s="24"/>
      <c r="J116" s="9"/>
      <c r="K116" s="42"/>
      <c r="L116" s="10">
        <f t="shared" si="2"/>
        <v>0</v>
      </c>
    </row>
    <row r="117" spans="1:12" s="2" customFormat="1" ht="14.25" customHeight="1" x14ac:dyDescent="0.3">
      <c r="A117" s="27">
        <f t="shared" si="3"/>
        <v>75</v>
      </c>
      <c r="B117" s="28"/>
      <c r="C117" s="29" t="s">
        <v>156</v>
      </c>
      <c r="D117" s="34" t="s">
        <v>96</v>
      </c>
      <c r="E117" s="36" t="s">
        <v>187</v>
      </c>
      <c r="F117" s="34" t="s">
        <v>190</v>
      </c>
      <c r="G117" s="28" t="s">
        <v>163</v>
      </c>
      <c r="H117" s="35">
        <v>50</v>
      </c>
      <c r="I117" s="24"/>
      <c r="J117" s="9">
        <v>100</v>
      </c>
      <c r="K117" s="42">
        <v>6.7</v>
      </c>
      <c r="L117" s="10">
        <f t="shared" si="2"/>
        <v>670</v>
      </c>
    </row>
    <row r="118" spans="1:12" s="2" customFormat="1" ht="14.25" customHeight="1" x14ac:dyDescent="0.3">
      <c r="A118" s="27">
        <f t="shared" si="3"/>
        <v>76</v>
      </c>
      <c r="B118" s="28"/>
      <c r="C118" s="29"/>
      <c r="D118" s="34" t="s">
        <v>97</v>
      </c>
      <c r="E118" s="36" t="s">
        <v>192</v>
      </c>
      <c r="F118" s="34" t="s">
        <v>178</v>
      </c>
      <c r="G118" s="28" t="s">
        <v>163</v>
      </c>
      <c r="H118" s="35">
        <v>50</v>
      </c>
      <c r="I118" s="24"/>
      <c r="J118" s="9">
        <v>200</v>
      </c>
      <c r="K118" s="42">
        <v>11.15</v>
      </c>
      <c r="L118" s="10">
        <f t="shared" si="2"/>
        <v>2230</v>
      </c>
    </row>
    <row r="119" spans="1:12" s="2" customFormat="1" ht="14.25" customHeight="1" x14ac:dyDescent="0.3">
      <c r="A119" s="27">
        <f t="shared" si="3"/>
        <v>77</v>
      </c>
      <c r="B119" s="28"/>
      <c r="C119" s="29" t="s">
        <v>157</v>
      </c>
      <c r="D119" s="34" t="s">
        <v>98</v>
      </c>
      <c r="E119" s="36" t="s">
        <v>187</v>
      </c>
      <c r="F119" s="34" t="s">
        <v>193</v>
      </c>
      <c r="G119" s="28" t="s">
        <v>163</v>
      </c>
      <c r="H119" s="35">
        <v>50</v>
      </c>
      <c r="I119" s="24"/>
      <c r="J119" s="9">
        <v>200</v>
      </c>
      <c r="K119" s="42">
        <v>11.1</v>
      </c>
      <c r="L119" s="10">
        <f t="shared" si="2"/>
        <v>2220</v>
      </c>
    </row>
    <row r="120" spans="1:12" s="2" customFormat="1" ht="14.25" customHeight="1" x14ac:dyDescent="0.3">
      <c r="A120" s="27">
        <f t="shared" si="3"/>
        <v>78</v>
      </c>
      <c r="B120" s="28"/>
      <c r="C120" s="29" t="s">
        <v>158</v>
      </c>
      <c r="D120" s="34" t="s">
        <v>99</v>
      </c>
      <c r="E120" s="36" t="s">
        <v>187</v>
      </c>
      <c r="F120" s="34" t="s">
        <v>193</v>
      </c>
      <c r="G120" s="28" t="s">
        <v>163</v>
      </c>
      <c r="H120" s="35">
        <v>50</v>
      </c>
      <c r="I120" s="24"/>
      <c r="J120" s="9">
        <v>200</v>
      </c>
      <c r="K120" s="42">
        <v>13.45</v>
      </c>
      <c r="L120" s="10">
        <f t="shared" si="2"/>
        <v>2690</v>
      </c>
    </row>
    <row r="121" spans="1:12" s="2" customFormat="1" ht="14.25" customHeight="1" x14ac:dyDescent="0.3">
      <c r="A121" s="27">
        <f t="shared" si="3"/>
        <v>79</v>
      </c>
      <c r="B121" s="28"/>
      <c r="C121" s="29" t="s">
        <v>159</v>
      </c>
      <c r="D121" s="34" t="s">
        <v>100</v>
      </c>
      <c r="E121" s="36" t="s">
        <v>187</v>
      </c>
      <c r="F121" s="34" t="s">
        <v>193</v>
      </c>
      <c r="G121" s="28" t="s">
        <v>163</v>
      </c>
      <c r="H121" s="35">
        <v>50</v>
      </c>
      <c r="I121" s="24"/>
      <c r="J121" s="9">
        <v>200</v>
      </c>
      <c r="K121" s="42">
        <v>10.57</v>
      </c>
      <c r="L121" s="10">
        <f t="shared" si="2"/>
        <v>2114</v>
      </c>
    </row>
    <row r="122" spans="1:12" s="2" customFormat="1" ht="14.25" customHeight="1" x14ac:dyDescent="0.3">
      <c r="A122" s="27"/>
      <c r="B122" s="28"/>
      <c r="C122" s="29"/>
      <c r="D122" s="34" t="s">
        <v>224</v>
      </c>
      <c r="E122" s="36" t="s">
        <v>220</v>
      </c>
      <c r="F122" s="34"/>
      <c r="G122" s="28" t="s">
        <v>196</v>
      </c>
      <c r="H122" s="35">
        <v>500</v>
      </c>
      <c r="I122" s="24"/>
      <c r="J122" s="9">
        <v>500</v>
      </c>
      <c r="K122" s="42">
        <v>4.9000000000000004</v>
      </c>
      <c r="L122" s="10">
        <f t="shared" si="2"/>
        <v>2450</v>
      </c>
    </row>
    <row r="123" spans="1:12" s="2" customFormat="1" ht="14.25" customHeight="1" x14ac:dyDescent="0.3">
      <c r="A123" s="27">
        <f>A121+1</f>
        <v>80</v>
      </c>
      <c r="B123" s="28"/>
      <c r="C123" s="29" t="s">
        <v>160</v>
      </c>
      <c r="D123" s="34" t="s">
        <v>101</v>
      </c>
      <c r="E123" s="36" t="s">
        <v>188</v>
      </c>
      <c r="F123" s="34" t="s">
        <v>194</v>
      </c>
      <c r="G123" s="28" t="s">
        <v>163</v>
      </c>
      <c r="H123" s="35">
        <v>50</v>
      </c>
      <c r="I123" s="24"/>
      <c r="J123" s="9">
        <v>500</v>
      </c>
      <c r="K123" s="42">
        <v>1.9</v>
      </c>
      <c r="L123" s="10">
        <f t="shared" si="2"/>
        <v>950</v>
      </c>
    </row>
    <row r="124" spans="1:12" s="2" customFormat="1" ht="14.25" customHeight="1" x14ac:dyDescent="0.3">
      <c r="A124" s="27">
        <f t="shared" si="3"/>
        <v>81</v>
      </c>
      <c r="B124" s="28"/>
      <c r="C124" s="29" t="s">
        <v>161</v>
      </c>
      <c r="D124" s="34" t="s">
        <v>102</v>
      </c>
      <c r="E124" s="36" t="s">
        <v>187</v>
      </c>
      <c r="F124" s="34" t="s">
        <v>194</v>
      </c>
      <c r="G124" s="28" t="s">
        <v>163</v>
      </c>
      <c r="H124" s="35">
        <v>50</v>
      </c>
      <c r="I124" s="24"/>
      <c r="J124" s="9">
        <v>500</v>
      </c>
      <c r="K124" s="42">
        <v>2.1</v>
      </c>
      <c r="L124" s="10">
        <f t="shared" si="2"/>
        <v>1050</v>
      </c>
    </row>
    <row r="125" spans="1:12" ht="16.5" x14ac:dyDescent="0.3">
      <c r="A125" s="21"/>
      <c r="B125" s="21"/>
      <c r="C125" s="21"/>
      <c r="D125" s="21"/>
      <c r="E125" s="37"/>
      <c r="F125" s="21"/>
      <c r="G125" s="21"/>
      <c r="H125" s="21"/>
      <c r="I125" s="21"/>
      <c r="J125" s="21"/>
      <c r="K125" s="43"/>
      <c r="L125" s="22" t="e">
        <f>SUM(L5:L124)</f>
        <v>#VALUE!</v>
      </c>
    </row>
    <row r="126" spans="1:12" ht="16.5" x14ac:dyDescent="0.3">
      <c r="A126" s="21"/>
      <c r="B126" s="21"/>
      <c r="C126" s="21"/>
      <c r="D126" s="21"/>
      <c r="E126" s="37"/>
      <c r="F126" s="21"/>
      <c r="G126" s="21"/>
      <c r="H126" s="21"/>
      <c r="I126" s="21"/>
      <c r="J126" s="21"/>
      <c r="K126" s="43"/>
      <c r="L126" s="21"/>
    </row>
    <row r="127" spans="1:12" ht="16.5" x14ac:dyDescent="0.3">
      <c r="A127" s="21"/>
      <c r="B127" s="21"/>
      <c r="C127" s="21"/>
      <c r="D127" s="21"/>
      <c r="E127" s="37"/>
      <c r="F127" s="21"/>
      <c r="G127" s="21"/>
      <c r="H127" s="21"/>
      <c r="I127" s="21"/>
      <c r="J127" s="21"/>
      <c r="K127" s="43"/>
      <c r="L127" s="21"/>
    </row>
    <row r="128" spans="1:12" ht="16.5" x14ac:dyDescent="0.3">
      <c r="A128" s="21"/>
      <c r="B128" s="21"/>
      <c r="C128" s="21"/>
      <c r="D128" s="21"/>
      <c r="E128" s="37"/>
      <c r="F128" s="21"/>
      <c r="G128" s="21"/>
      <c r="H128" s="21"/>
      <c r="I128" s="21"/>
      <c r="J128" s="21"/>
      <c r="K128" s="43"/>
      <c r="L128" s="21"/>
    </row>
    <row r="129" spans="1:12" ht="16.5" x14ac:dyDescent="0.3">
      <c r="A129" s="21"/>
      <c r="B129" s="21"/>
      <c r="C129" s="21"/>
      <c r="D129" s="21"/>
      <c r="E129" s="37"/>
      <c r="F129" s="21"/>
      <c r="G129" s="21"/>
      <c r="H129" s="21"/>
      <c r="I129" s="21"/>
      <c r="J129" s="21"/>
      <c r="K129" s="43"/>
      <c r="L129" s="21"/>
    </row>
    <row r="130" spans="1:12" ht="15.75" customHeight="1" x14ac:dyDescent="0.3">
      <c r="A130" s="21"/>
      <c r="B130" s="21"/>
      <c r="C130" s="21"/>
      <c r="D130" s="21"/>
      <c r="E130" s="37"/>
      <c r="F130" s="21"/>
      <c r="G130" s="21"/>
      <c r="H130" s="21"/>
      <c r="I130" s="21"/>
      <c r="J130" s="21"/>
      <c r="K130" s="43"/>
      <c r="L130" s="21"/>
    </row>
    <row r="131" spans="1:12" ht="16.5" x14ac:dyDescent="0.3">
      <c r="A131" s="21"/>
      <c r="B131" s="21"/>
      <c r="C131" s="21"/>
      <c r="D131" s="21"/>
      <c r="E131" s="37"/>
      <c r="F131" s="21"/>
      <c r="G131" s="21"/>
      <c r="H131" s="21"/>
      <c r="I131" s="21"/>
      <c r="J131" s="21"/>
      <c r="K131" s="43"/>
      <c r="L131" s="21"/>
    </row>
  </sheetData>
  <sheetProtection formatCells="0" formatColumns="0" formatRows="0" insertColumns="0"/>
  <sortState xmlns:xlrd2="http://schemas.microsoft.com/office/spreadsheetml/2017/richdata2" ref="A7:DK125">
    <sortCondition ref="A7:A125"/>
  </sortState>
  <conditionalFormatting sqref="B5:B60 B67:B124">
    <cfRule type="duplicateValues" priority="12"/>
  </conditionalFormatting>
  <conditionalFormatting sqref="B7:B10">
    <cfRule type="duplicateValues" priority="9"/>
  </conditionalFormatting>
  <conditionalFormatting sqref="B61:B62">
    <cfRule type="duplicateValues" priority="5"/>
  </conditionalFormatting>
  <conditionalFormatting sqref="B63:B64">
    <cfRule type="duplicateValues" priority="4"/>
  </conditionalFormatting>
  <conditionalFormatting sqref="B65:B66">
    <cfRule type="duplicateValues" priority="3"/>
  </conditionalFormatting>
  <conditionalFormatting sqref="B4">
    <cfRule type="duplicateValues" priority="494"/>
  </conditionalFormatting>
  <conditionalFormatting sqref="B1:C1048576">
    <cfRule type="duplicateValues" dxfId="0" priority="1"/>
  </conditionalFormatting>
  <printOptions horizontalCentered="1"/>
  <pageMargins left="0" right="0" top="0.15748031496062992" bottom="0.15748031496062992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LOT N°18 BOULONNERIES</vt:lpstr>
      <vt:lpstr>'LOT N°18 BOULONNERIES'!Zone_d_impression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osanogo</dc:creator>
  <cp:lastModifiedBy>guy</cp:lastModifiedBy>
  <cp:lastPrinted>2021-04-12T19:04:55Z</cp:lastPrinted>
  <dcterms:created xsi:type="dcterms:W3CDTF">2017-03-23T15:05:17Z</dcterms:created>
  <dcterms:modified xsi:type="dcterms:W3CDTF">2022-03-08T17:17:27Z</dcterms:modified>
</cp:coreProperties>
</file>