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SOS DLS\ECHEANCIER CLIENT\"/>
    </mc:Choice>
  </mc:AlternateContent>
  <xr:revisionPtr revIDLastSave="0" documentId="13_ncr:1_{D7172E9D-C50A-40B2-A005-1A6BB15201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evés d'échéances " sheetId="5" r:id="rId1"/>
    <sheet name="Feuil2" sheetId="11" r:id="rId2"/>
    <sheet name="DOSSIER CHEZ HUSSIER" sheetId="7" r:id="rId3"/>
    <sheet name="Feuil1" sheetId="12" r:id="rId4"/>
    <sheet name="Feuil3" sheetId="13" r:id="rId5"/>
  </sheets>
  <definedNames>
    <definedName name="_xlnm._FilterDatabase" localSheetId="0" hidden="1">'Relevés d''échéances '!$A$356:$H$356</definedName>
    <definedName name="_xlnm.Print_Area" localSheetId="1">Feuil2!$A$3:$D$67</definedName>
    <definedName name="_xlnm.Print_Area" localSheetId="4">Feuil3!$A$2:$E$65</definedName>
    <definedName name="_xlnm.Print_Area" localSheetId="0">'Relevés d''échéances '!$A$4:$G$37</definedName>
  </definedNames>
  <calcPr calcId="191029" calcMode="manual"/>
</workbook>
</file>

<file path=xl/calcChain.xml><?xml version="1.0" encoding="utf-8"?>
<calcChain xmlns="http://schemas.openxmlformats.org/spreadsheetml/2006/main">
  <c r="E440" i="5" l="1"/>
  <c r="E351" i="5"/>
  <c r="E273" i="5"/>
  <c r="C64" i="13" l="1"/>
  <c r="F49" i="12" l="1"/>
  <c r="E56" i="5" l="1"/>
  <c r="E179" i="5" l="1"/>
  <c r="C66" i="11"/>
  <c r="H179" i="5" l="1"/>
  <c r="H273" i="5" s="1"/>
  <c r="H351" i="5" s="1"/>
  <c r="H440" i="5" s="1"/>
  <c r="C69" i="11"/>
  <c r="E83" i="7"/>
  <c r="H83" i="7" s="1"/>
</calcChain>
</file>

<file path=xl/sharedStrings.xml><?xml version="1.0" encoding="utf-8"?>
<sst xmlns="http://schemas.openxmlformats.org/spreadsheetml/2006/main" count="2356" uniqueCount="785">
  <si>
    <t>SPY</t>
  </si>
  <si>
    <t>4111SPY</t>
  </si>
  <si>
    <t>FA1600244</t>
  </si>
  <si>
    <t>FA1600311</t>
  </si>
  <si>
    <t>FA1600380</t>
  </si>
  <si>
    <t>SABMI</t>
  </si>
  <si>
    <t>4111SAB</t>
  </si>
  <si>
    <t>FA1600512</t>
  </si>
  <si>
    <t>FA1600513</t>
  </si>
  <si>
    <t>FA1600514</t>
  </si>
  <si>
    <t>FA1600515</t>
  </si>
  <si>
    <t>FA1600516</t>
  </si>
  <si>
    <t>FA1600517</t>
  </si>
  <si>
    <t>FA1600518</t>
  </si>
  <si>
    <t>FA1600519</t>
  </si>
  <si>
    <t>FA1600520</t>
  </si>
  <si>
    <t>FA1600521</t>
  </si>
  <si>
    <t>FA1600522</t>
  </si>
  <si>
    <t>FA1600523</t>
  </si>
  <si>
    <t>FA1600524</t>
  </si>
  <si>
    <t>FA1600525</t>
  </si>
  <si>
    <t>FA1600510</t>
  </si>
  <si>
    <t>41110090</t>
  </si>
  <si>
    <t>FA1600536</t>
  </si>
  <si>
    <t>FA1600537</t>
  </si>
  <si>
    <t>FA1600559</t>
  </si>
  <si>
    <t>FA1600560</t>
  </si>
  <si>
    <t>FA1600586</t>
  </si>
  <si>
    <t>FA1600587</t>
  </si>
  <si>
    <t>FA1600588</t>
  </si>
  <si>
    <t>FA1600605</t>
  </si>
  <si>
    <t>FA1600656</t>
  </si>
  <si>
    <t>FA1600657</t>
  </si>
  <si>
    <t>FA1600658</t>
  </si>
  <si>
    <t>FA1600659</t>
  </si>
  <si>
    <t>FA1600660</t>
  </si>
  <si>
    <t>FA1600661</t>
  </si>
  <si>
    <t>FA1600706</t>
  </si>
  <si>
    <t>FA1600707</t>
  </si>
  <si>
    <t>FA1600708</t>
  </si>
  <si>
    <t>FA1600709</t>
  </si>
  <si>
    <t>FA1600721</t>
  </si>
  <si>
    <t>FA1600722</t>
  </si>
  <si>
    <t>FA1600723</t>
  </si>
  <si>
    <t>FA1700007</t>
  </si>
  <si>
    <t>FA1700051</t>
  </si>
  <si>
    <t>FA1700052</t>
  </si>
  <si>
    <t>FA1700081</t>
  </si>
  <si>
    <t>FA1700150</t>
  </si>
  <si>
    <t>FA1700165</t>
  </si>
  <si>
    <t>41110051</t>
  </si>
  <si>
    <t>FA1700149</t>
  </si>
  <si>
    <t>FA1700190</t>
  </si>
  <si>
    <t>FA1700227</t>
  </si>
  <si>
    <t>FA1700254</t>
  </si>
  <si>
    <t>FA1700307</t>
  </si>
  <si>
    <t>FA1700321</t>
  </si>
  <si>
    <t>FA1700434</t>
  </si>
  <si>
    <t>FA1700469</t>
  </si>
  <si>
    <t>FA1700528</t>
  </si>
  <si>
    <t>FA1700735</t>
  </si>
  <si>
    <t>FA1700523</t>
  </si>
  <si>
    <t>FA1700802</t>
  </si>
  <si>
    <t>FA1700654</t>
  </si>
  <si>
    <t>FA1700949</t>
  </si>
  <si>
    <t>FA1700951</t>
  </si>
  <si>
    <t>FA1701033</t>
  </si>
  <si>
    <t>ETS AUDIS</t>
  </si>
  <si>
    <t>41110169</t>
  </si>
  <si>
    <t>FA1800221</t>
  </si>
  <si>
    <t>SIMES</t>
  </si>
  <si>
    <t>41110021</t>
  </si>
  <si>
    <t>FA1801313</t>
  </si>
  <si>
    <t>FA1801809</t>
  </si>
  <si>
    <t>COBATS</t>
  </si>
  <si>
    <t>41110217</t>
  </si>
  <si>
    <t>FA1801762</t>
  </si>
  <si>
    <t>FA1802024</t>
  </si>
  <si>
    <t>FA1801907</t>
  </si>
  <si>
    <t>FA1801923</t>
  </si>
  <si>
    <t>FA1801924</t>
  </si>
  <si>
    <t>FA1801925</t>
  </si>
  <si>
    <t>FA1801942</t>
  </si>
  <si>
    <t>FA1802237</t>
  </si>
  <si>
    <t>FA1802238</t>
  </si>
  <si>
    <t>FA1802239</t>
  </si>
  <si>
    <t>FA1802345</t>
  </si>
  <si>
    <t>CARENA</t>
  </si>
  <si>
    <t>41110098</t>
  </si>
  <si>
    <t>FA1900036</t>
  </si>
  <si>
    <t>41110235</t>
  </si>
  <si>
    <t>UNIWAX</t>
  </si>
  <si>
    <t>41110165</t>
  </si>
  <si>
    <t>SIVOP</t>
  </si>
  <si>
    <t>41110065</t>
  </si>
  <si>
    <t>SCTII</t>
  </si>
  <si>
    <t>41110018</t>
  </si>
  <si>
    <t>INPROBOIS</t>
  </si>
  <si>
    <t>41110064</t>
  </si>
  <si>
    <t>ECOTI SA</t>
  </si>
  <si>
    <t>41110443</t>
  </si>
  <si>
    <t>SACO</t>
  </si>
  <si>
    <t>41110128</t>
  </si>
  <si>
    <t>FA1903091</t>
  </si>
  <si>
    <t>FA1903157</t>
  </si>
  <si>
    <t>FA1903214</t>
  </si>
  <si>
    <t>FA1903215</t>
  </si>
  <si>
    <t>SILY INTERNATIONAL</t>
  </si>
  <si>
    <t>41110431</t>
  </si>
  <si>
    <t>FA2000421</t>
  </si>
  <si>
    <t>FA2000097</t>
  </si>
  <si>
    <t>FA2000231</t>
  </si>
  <si>
    <t>FA2000386</t>
  </si>
  <si>
    <t>FA2000400</t>
  </si>
  <si>
    <t>FA2000401</t>
  </si>
  <si>
    <t>FA2000402</t>
  </si>
  <si>
    <t>FA2000529</t>
  </si>
  <si>
    <t>FA2000530</t>
  </si>
  <si>
    <t>FA2000531</t>
  </si>
  <si>
    <t>FA2000677</t>
  </si>
  <si>
    <t>41110451</t>
  </si>
  <si>
    <t>FA2000846</t>
  </si>
  <si>
    <t>FA2000847</t>
  </si>
  <si>
    <t>FA2000848</t>
  </si>
  <si>
    <t>FA2001071</t>
  </si>
  <si>
    <t>FA2001163</t>
  </si>
  <si>
    <t>SCB</t>
  </si>
  <si>
    <t>41110587</t>
  </si>
  <si>
    <t>FA2001252</t>
  </si>
  <si>
    <t>FA2001378</t>
  </si>
  <si>
    <t>FA2001379</t>
  </si>
  <si>
    <t>SOGB</t>
  </si>
  <si>
    <t>41110320</t>
  </si>
  <si>
    <t>SOTACI</t>
  </si>
  <si>
    <t>41110199</t>
  </si>
  <si>
    <t>SETELCI</t>
  </si>
  <si>
    <t>41110195</t>
  </si>
  <si>
    <t>MIPA</t>
  </si>
  <si>
    <t>41110211</t>
  </si>
  <si>
    <t>FA2001768</t>
  </si>
  <si>
    <t>SOLIBRA</t>
  </si>
  <si>
    <t>41110071</t>
  </si>
  <si>
    <t>PALMAFRIQUE</t>
  </si>
  <si>
    <t>41110201</t>
  </si>
  <si>
    <t>CLEAN EBURNIE</t>
  </si>
  <si>
    <t>41110422</t>
  </si>
  <si>
    <t>SDCI A</t>
  </si>
  <si>
    <t>41110503</t>
  </si>
  <si>
    <t>IVMCI</t>
  </si>
  <si>
    <t>41110036</t>
  </si>
  <si>
    <t>THELEN-SA</t>
  </si>
  <si>
    <t>41110099</t>
  </si>
  <si>
    <t>LASSIRE INDUSTRIE</t>
  </si>
  <si>
    <t>41110008</t>
  </si>
  <si>
    <t>PFO AFRICA CI</t>
  </si>
  <si>
    <t>41110091</t>
  </si>
  <si>
    <t>EIS-CI</t>
  </si>
  <si>
    <t>41110464</t>
  </si>
  <si>
    <t>SEM ENTREPRISES</t>
  </si>
  <si>
    <t>41110410</t>
  </si>
  <si>
    <t>© Sage - Sage 100c Gestion commerciale Premium 4.00</t>
  </si>
  <si>
    <t>PLUS DE 90 JOURS</t>
  </si>
  <si>
    <t>Echéance</t>
  </si>
  <si>
    <t>Intitulé</t>
  </si>
  <si>
    <t>41110248</t>
  </si>
  <si>
    <t>COCITAM</t>
  </si>
  <si>
    <t xml:space="preserve">N°Facture  </t>
  </si>
  <si>
    <t xml:space="preserve">Date </t>
  </si>
  <si>
    <t>Montant</t>
  </si>
  <si>
    <t>N° de compte Clt</t>
  </si>
  <si>
    <t>plus de 30 jours</t>
  </si>
  <si>
    <t>plus de 60 jours</t>
  </si>
  <si>
    <t>41110048</t>
  </si>
  <si>
    <t>41110172</t>
  </si>
  <si>
    <t>2I IVOIRE INGENIERIE</t>
  </si>
  <si>
    <t>SUCRIVOIRE</t>
  </si>
  <si>
    <t>LASSIRE DECHETS SERVICES</t>
  </si>
  <si>
    <t>41110100</t>
  </si>
  <si>
    <t>41110460</t>
  </si>
  <si>
    <t>SOFID</t>
  </si>
  <si>
    <t>SAPH</t>
  </si>
  <si>
    <t>NOUVELLE PARFUMERIE GANDOUR</t>
  </si>
  <si>
    <t>41110401</t>
  </si>
  <si>
    <t>SOCIETE DES ACIERIES DE C I</t>
  </si>
  <si>
    <t>41110712</t>
  </si>
  <si>
    <t>41110231</t>
  </si>
  <si>
    <t>CI AFRIQUE</t>
  </si>
  <si>
    <t>SIBM</t>
  </si>
  <si>
    <t>FA2101619</t>
  </si>
  <si>
    <t>FILTISAC s.a</t>
  </si>
  <si>
    <t>FA2101678</t>
  </si>
  <si>
    <t>41110554</t>
  </si>
  <si>
    <t>FA2101971</t>
  </si>
  <si>
    <t>41110551</t>
  </si>
  <si>
    <t>SIDMATE ET SERVICES</t>
  </si>
  <si>
    <t>HYDROPLAST</t>
  </si>
  <si>
    <t>SOETIC</t>
  </si>
  <si>
    <t>41110136</t>
  </si>
  <si>
    <t>41110458</t>
  </si>
  <si>
    <t>41110007</t>
  </si>
  <si>
    <t>41110373</t>
  </si>
  <si>
    <t>RAZEL</t>
  </si>
  <si>
    <t>41110303</t>
  </si>
  <si>
    <t>41110216</t>
  </si>
  <si>
    <t>EVIOSYS PACKAGING SIEM</t>
  </si>
  <si>
    <t>NOUVELLE MICI EMBACI</t>
  </si>
  <si>
    <t>ENGIE SERVICES COTE-D'IVOIRE</t>
  </si>
  <si>
    <t>FA2200457</t>
  </si>
  <si>
    <t>SITBAI</t>
  </si>
  <si>
    <t>ECO-EBURNIE</t>
  </si>
  <si>
    <t>GIE GEMACI</t>
  </si>
  <si>
    <t>41110058</t>
  </si>
  <si>
    <t>41110428</t>
  </si>
  <si>
    <t>41110266</t>
  </si>
  <si>
    <t>41110655</t>
  </si>
  <si>
    <t>41110742</t>
  </si>
  <si>
    <t>41110079</t>
  </si>
  <si>
    <t>41110675</t>
  </si>
  <si>
    <t>41110178</t>
  </si>
  <si>
    <t>41110208</t>
  </si>
  <si>
    <t>41110319</t>
  </si>
  <si>
    <t>SOGECAR</t>
  </si>
  <si>
    <t>PERSEUS MINING CÔTE D'IVOIRE SA</t>
  </si>
  <si>
    <t>LA ROUTE AFRICAINE</t>
  </si>
  <si>
    <t>Eiffage Infrastructure Côte D'Ivoir</t>
  </si>
  <si>
    <t>EUROLAIT</t>
  </si>
  <si>
    <t>ARIBAT</t>
  </si>
  <si>
    <t>SINTRAM-CI</t>
  </si>
  <si>
    <t>FA2200877</t>
  </si>
  <si>
    <t>FRANZETTI</t>
  </si>
  <si>
    <t>41110232</t>
  </si>
  <si>
    <t>PLANTATION EGLIN</t>
  </si>
  <si>
    <t>LES CENTAURES ROUTIERS</t>
  </si>
  <si>
    <t>FA2201132</t>
  </si>
  <si>
    <t>FA2201166</t>
  </si>
  <si>
    <t>FA2201202</t>
  </si>
  <si>
    <t>41110360</t>
  </si>
  <si>
    <t>41110003</t>
  </si>
  <si>
    <t>41110440</t>
  </si>
  <si>
    <t>41110558</t>
  </si>
  <si>
    <t>41110777</t>
  </si>
  <si>
    <t>41110744</t>
  </si>
  <si>
    <t>41110056</t>
  </si>
  <si>
    <t>41110366</t>
  </si>
  <si>
    <t>41110611</t>
  </si>
  <si>
    <t>41110014</t>
  </si>
  <si>
    <t>41110104</t>
  </si>
  <si>
    <t>41110157</t>
  </si>
  <si>
    <t>41110035</t>
  </si>
  <si>
    <t>41110534</t>
  </si>
  <si>
    <t>41110670</t>
  </si>
  <si>
    <t>41110563</t>
  </si>
  <si>
    <t>41110256</t>
  </si>
  <si>
    <t>41110249</t>
  </si>
  <si>
    <t>41110306</t>
  </si>
  <si>
    <t>TRANS-ROULEMENTS ci</t>
  </si>
  <si>
    <t>NANO</t>
  </si>
  <si>
    <t>SGTM - CI</t>
  </si>
  <si>
    <t>PERSEUS MINING YAOURE S.A</t>
  </si>
  <si>
    <t>KIDJE</t>
  </si>
  <si>
    <t>PICOS</t>
  </si>
  <si>
    <t>SIC5E</t>
  </si>
  <si>
    <t>YARA</t>
  </si>
  <si>
    <t>KUYO PIPELINE</t>
  </si>
  <si>
    <t>SE MTS</t>
  </si>
  <si>
    <t>DREAM COSMETICS</t>
  </si>
  <si>
    <t>SOCIETE DES MINES ITY</t>
  </si>
  <si>
    <t>SEA-INVEST LOGISTIQUE</t>
  </si>
  <si>
    <t>SCODI</t>
  </si>
  <si>
    <t>R.M.I</t>
  </si>
  <si>
    <t>PRESTIGE AUTO CI</t>
  </si>
  <si>
    <t>STBC</t>
  </si>
  <si>
    <t>FA2201520</t>
  </si>
  <si>
    <t>FA2201447</t>
  </si>
  <si>
    <t>FA2201455</t>
  </si>
  <si>
    <t>TOTAL</t>
  </si>
  <si>
    <t>FA2201858</t>
  </si>
  <si>
    <t>FA2202006</t>
  </si>
  <si>
    <t>SIF PLAST CI</t>
  </si>
  <si>
    <t>EXAT</t>
  </si>
  <si>
    <t>TERMINAL VRAQUIER ABIDJAN</t>
  </si>
  <si>
    <t>41110096</t>
  </si>
  <si>
    <t>41110591</t>
  </si>
  <si>
    <t>41110766</t>
  </si>
  <si>
    <t>MONTANT</t>
  </si>
  <si>
    <t>COMMERCIAL</t>
  </si>
  <si>
    <t xml:space="preserve">N°COMPTE </t>
  </si>
  <si>
    <t>LIBELLE</t>
  </si>
  <si>
    <t>QMF - INDUSTRIES</t>
  </si>
  <si>
    <t>PROLINE LOGISTICS</t>
  </si>
  <si>
    <t>FTCI</t>
  </si>
  <si>
    <t>41110792</t>
  </si>
  <si>
    <t>41110016</t>
  </si>
  <si>
    <t>41110289</t>
  </si>
  <si>
    <t>FA2202151</t>
  </si>
  <si>
    <t>41110608</t>
  </si>
  <si>
    <t>41110325</t>
  </si>
  <si>
    <t>ACIPAC</t>
  </si>
  <si>
    <t>AIC</t>
  </si>
  <si>
    <t>FA2202271</t>
  </si>
  <si>
    <t>FA2202281</t>
  </si>
  <si>
    <t>FA2202310</t>
  </si>
  <si>
    <t>FA2202458</t>
  </si>
  <si>
    <t>41110531</t>
  </si>
  <si>
    <t>41110813</t>
  </si>
  <si>
    <t>41110680</t>
  </si>
  <si>
    <t>I . T . L</t>
  </si>
  <si>
    <t>SOFITEL HOTELS &amp; RESORTS</t>
  </si>
  <si>
    <t>COLAS AFRIQUE</t>
  </si>
  <si>
    <t>FA2202685</t>
  </si>
  <si>
    <t>FA2202547</t>
  </si>
  <si>
    <t>FA2202592</t>
  </si>
  <si>
    <t>plus de 90 jours</t>
  </si>
  <si>
    <t>41110612</t>
  </si>
  <si>
    <t>41110112</t>
  </si>
  <si>
    <t>41110197</t>
  </si>
  <si>
    <t>SOGEA SATOM CI</t>
  </si>
  <si>
    <t>COPACI</t>
  </si>
  <si>
    <t>SIDECI</t>
  </si>
  <si>
    <t>FA2300206</t>
  </si>
  <si>
    <t>FA2300054</t>
  </si>
  <si>
    <t>FA2300078</t>
  </si>
  <si>
    <t>FA2300095</t>
  </si>
  <si>
    <t>FA2300155</t>
  </si>
  <si>
    <t>FA2300211</t>
  </si>
  <si>
    <t>FA2300260</t>
  </si>
  <si>
    <t>41110823</t>
  </si>
  <si>
    <t>41110822</t>
  </si>
  <si>
    <t>41110184</t>
  </si>
  <si>
    <t>41110693</t>
  </si>
  <si>
    <t>41110389</t>
  </si>
  <si>
    <t>41110618</t>
  </si>
  <si>
    <t>41110404</t>
  </si>
  <si>
    <t>ICO SOUDURE</t>
  </si>
  <si>
    <t>PACOCI</t>
  </si>
  <si>
    <t>CONTINENTAL BEVERAGE COMPANY</t>
  </si>
  <si>
    <t>BIG CIM (SCCI)</t>
  </si>
  <si>
    <t>BOUYGUES ENERGIES &amp; SERVICES</t>
  </si>
  <si>
    <t>FLEPACI</t>
  </si>
  <si>
    <t>AZITO OM</t>
  </si>
  <si>
    <t>FA2300381</t>
  </si>
  <si>
    <t>FA2300446</t>
  </si>
  <si>
    <t>FA2300483</t>
  </si>
  <si>
    <t>FA2300288</t>
  </si>
  <si>
    <t>FA2300291</t>
  </si>
  <si>
    <t>FA2300312</t>
  </si>
  <si>
    <t>FA2300444</t>
  </si>
  <si>
    <t>FA2300445</t>
  </si>
  <si>
    <t>FA2300466</t>
  </si>
  <si>
    <t>FA2300473</t>
  </si>
  <si>
    <t>41110663</t>
  </si>
  <si>
    <t>41110017</t>
  </si>
  <si>
    <t>COMPAGNIE CACAOYERE DU BANDAMA</t>
  </si>
  <si>
    <t>CEMOI COTE D'IVOIRE</t>
  </si>
  <si>
    <t>FA2300586</t>
  </si>
  <si>
    <t>FA2300587</t>
  </si>
  <si>
    <t>FA2300629</t>
  </si>
  <si>
    <t>FA2300636</t>
  </si>
  <si>
    <t>FA2300518</t>
  </si>
  <si>
    <t>FA2300541</t>
  </si>
  <si>
    <t>FA2300551</t>
  </si>
  <si>
    <t>FA2300552</t>
  </si>
  <si>
    <t>FA2300555</t>
  </si>
  <si>
    <t>FA2300577</t>
  </si>
  <si>
    <t>FA2300597</t>
  </si>
  <si>
    <t>FA2300601</t>
  </si>
  <si>
    <t>FA2300630</t>
  </si>
  <si>
    <t>FA2300644</t>
  </si>
  <si>
    <t>FA2300676</t>
  </si>
  <si>
    <t>FA2300689</t>
  </si>
  <si>
    <t>FA2300690</t>
  </si>
  <si>
    <t>FA2300709</t>
  </si>
  <si>
    <t>FA2300736</t>
  </si>
  <si>
    <t>FA2300737</t>
  </si>
  <si>
    <t>FA2300674</t>
  </si>
  <si>
    <t>FA2300727</t>
  </si>
  <si>
    <t>FR2300018</t>
  </si>
  <si>
    <t>41110836</t>
  </si>
  <si>
    <t>41110797</t>
  </si>
  <si>
    <t>41110085</t>
  </si>
  <si>
    <t>41110185</t>
  </si>
  <si>
    <t>41110265</t>
  </si>
  <si>
    <t>MOTA-ENGIL Côte D'Ivoire Mining</t>
  </si>
  <si>
    <t>CACOMIAF</t>
  </si>
  <si>
    <t>PROTECT-ALU</t>
  </si>
  <si>
    <t>PRO LOGISTICS</t>
  </si>
  <si>
    <t>SITARAIL</t>
  </si>
  <si>
    <t>FA2300920</t>
  </si>
  <si>
    <t>FA2300761</t>
  </si>
  <si>
    <t>FA2300792</t>
  </si>
  <si>
    <t>FA2300789</t>
  </si>
  <si>
    <t>FA2300795</t>
  </si>
  <si>
    <t>FA2300823</t>
  </si>
  <si>
    <t>FA2300866</t>
  </si>
  <si>
    <t>FA2300867</t>
  </si>
  <si>
    <t>FA2300900</t>
  </si>
  <si>
    <t>FA2300929</t>
  </si>
  <si>
    <t>FA2300928</t>
  </si>
  <si>
    <t>FA2300935</t>
  </si>
  <si>
    <t xml:space="preserve">Montant </t>
  </si>
  <si>
    <t xml:space="preserve">OBSERVATION </t>
  </si>
  <si>
    <t>REPRESENTANT</t>
  </si>
  <si>
    <t>SOS BOULONNERIE</t>
  </si>
  <si>
    <t>SENOU  BI</t>
  </si>
  <si>
    <t>JEAN DANIEL</t>
  </si>
  <si>
    <t>SENOU BI</t>
  </si>
  <si>
    <t xml:space="preserve">MARIE LAURE </t>
  </si>
  <si>
    <t>CESAR</t>
  </si>
  <si>
    <t>SENO BI ET CESAR</t>
  </si>
  <si>
    <t>FA2300954</t>
  </si>
  <si>
    <t>FA2301067</t>
  </si>
  <si>
    <t>FA2301093</t>
  </si>
  <si>
    <t>FA2300963</t>
  </si>
  <si>
    <t>FA2301062</t>
  </si>
  <si>
    <t>41110170</t>
  </si>
  <si>
    <t>AFRIC POWER</t>
  </si>
  <si>
    <t>MARIE LAURE</t>
  </si>
  <si>
    <t>commercial</t>
  </si>
  <si>
    <t>CESAR &amp; SENOU BI</t>
  </si>
  <si>
    <t>non échues</t>
  </si>
  <si>
    <t>41110838</t>
  </si>
  <si>
    <t>41110414</t>
  </si>
  <si>
    <t>41110177</t>
  </si>
  <si>
    <t>SICMA</t>
  </si>
  <si>
    <t>BUTEC ENERGIE ET SERVICES</t>
  </si>
  <si>
    <t>NEXANS</t>
  </si>
  <si>
    <t>SUCAF CI</t>
  </si>
  <si>
    <t>FA2301211</t>
  </si>
  <si>
    <t>FA2301231</t>
  </si>
  <si>
    <t>FA2301140</t>
  </si>
  <si>
    <t>FA2301158</t>
  </si>
  <si>
    <t>FA2301179</t>
  </si>
  <si>
    <t>FA2301174</t>
  </si>
  <si>
    <t>FR2300031</t>
  </si>
  <si>
    <t>FA2301220</t>
  </si>
  <si>
    <t>FA2301217</t>
  </si>
  <si>
    <t>FA2301212</t>
  </si>
  <si>
    <t>FA2301223</t>
  </si>
  <si>
    <t>FA2301246</t>
  </si>
  <si>
    <t>FA2301247</t>
  </si>
  <si>
    <t>FA2301251</t>
  </si>
  <si>
    <t>FA2301244</t>
  </si>
  <si>
    <t>FA2301242</t>
  </si>
  <si>
    <t>FA2301243</t>
  </si>
  <si>
    <t>FA2301263</t>
  </si>
  <si>
    <t>FA2301266</t>
  </si>
  <si>
    <t>FA2301289</t>
  </si>
  <si>
    <t>FA2301290</t>
  </si>
  <si>
    <t>FA2301285</t>
  </si>
  <si>
    <t>FA2301298</t>
  </si>
  <si>
    <t>FA2301148</t>
  </si>
  <si>
    <t>FA2301292</t>
  </si>
  <si>
    <t>FA2301157</t>
  </si>
  <si>
    <t>FA2301362</t>
  </si>
  <si>
    <t>FA2301326</t>
  </si>
  <si>
    <t>FA2301327</t>
  </si>
  <si>
    <t>FA2301322</t>
  </si>
  <si>
    <t>FA2301330</t>
  </si>
  <si>
    <t>FA2301318</t>
  </si>
  <si>
    <t>FA2301346</t>
  </si>
  <si>
    <t>FA2301347</t>
  </si>
  <si>
    <t>FA2301348</t>
  </si>
  <si>
    <t>FA2301349</t>
  </si>
  <si>
    <t>FA2301350</t>
  </si>
  <si>
    <t>FA2301357</t>
  </si>
  <si>
    <t>FA2301358</t>
  </si>
  <si>
    <t>FA2301369</t>
  </si>
  <si>
    <t>FA2301365</t>
  </si>
  <si>
    <t>FA2301331</t>
  </si>
  <si>
    <t>FA2301332</t>
  </si>
  <si>
    <t>FA2301352</t>
  </si>
  <si>
    <t>FA2301372</t>
  </si>
  <si>
    <t>FA2301376</t>
  </si>
  <si>
    <t>FA2301374</t>
  </si>
  <si>
    <t>FA2301375</t>
  </si>
  <si>
    <t>FA2301412</t>
  </si>
  <si>
    <t>FA2301414</t>
  </si>
  <si>
    <t>FA2301405</t>
  </si>
  <si>
    <t>FA2301409</t>
  </si>
  <si>
    <t>FA2301424</t>
  </si>
  <si>
    <t>FA2301430</t>
  </si>
  <si>
    <t>FR2300034</t>
  </si>
  <si>
    <t>FA2301447</t>
  </si>
  <si>
    <t>FA2301448</t>
  </si>
  <si>
    <t>FA2301464</t>
  </si>
  <si>
    <t>FA2301452</t>
  </si>
  <si>
    <t>FA2301455</t>
  </si>
  <si>
    <t>FA2301456</t>
  </si>
  <si>
    <t>FA2301483</t>
  </si>
  <si>
    <t>FA2301479</t>
  </si>
  <si>
    <t>FA2301480</t>
  </si>
  <si>
    <t>FA2301491</t>
  </si>
  <si>
    <t>FA2301510</t>
  </si>
  <si>
    <t>FA2301503</t>
  </si>
  <si>
    <t>FA2301514</t>
  </si>
  <si>
    <t>FA2301517</t>
  </si>
  <si>
    <t>FA2301519</t>
  </si>
  <si>
    <t>FA2301515</t>
  </si>
  <si>
    <t>FA2301431</t>
  </si>
  <si>
    <t>SOCIETE MINIERE DE LA LOBO</t>
  </si>
  <si>
    <t>SN INDIGO</t>
  </si>
  <si>
    <t>ATOU SA</t>
  </si>
  <si>
    <t>SOUDOTEC</t>
  </si>
  <si>
    <t>SARCI</t>
  </si>
  <si>
    <t>41110782</t>
  </si>
  <si>
    <t>41110037</t>
  </si>
  <si>
    <t>41110533</t>
  </si>
  <si>
    <t>41110002</t>
  </si>
  <si>
    <t>41110050</t>
  </si>
  <si>
    <t>41110774</t>
  </si>
  <si>
    <t>41110060</t>
  </si>
  <si>
    <t>41110685</t>
  </si>
  <si>
    <t>SKCI</t>
  </si>
  <si>
    <t>TC AFRIQUE</t>
  </si>
  <si>
    <t>BESIX COTE D'IVOIRE</t>
  </si>
  <si>
    <t>FA2301535</t>
  </si>
  <si>
    <t>FA2301549</t>
  </si>
  <si>
    <t>FA2301598</t>
  </si>
  <si>
    <t>FA2301627</t>
  </si>
  <si>
    <t>FA2301626</t>
  </si>
  <si>
    <t>FA2301631</t>
  </si>
  <si>
    <t>FA2301713</t>
  </si>
  <si>
    <t>FA2301714</t>
  </si>
  <si>
    <t>FA2301719</t>
  </si>
  <si>
    <t>FA2301721</t>
  </si>
  <si>
    <t>FA2301728</t>
  </si>
  <si>
    <t>FA2301729</t>
  </si>
  <si>
    <t>FA2301770</t>
  </si>
  <si>
    <t>FA2301542</t>
  </si>
  <si>
    <t>FA2301543</t>
  </si>
  <si>
    <t>FA2301544</t>
  </si>
  <si>
    <t>FA2301540</t>
  </si>
  <si>
    <t>FA2301551</t>
  </si>
  <si>
    <t>FA2301534</t>
  </si>
  <si>
    <t>FA2301550</t>
  </si>
  <si>
    <t>FA2301561</t>
  </si>
  <si>
    <t>FA2301559</t>
  </si>
  <si>
    <t>FA2301562</t>
  </si>
  <si>
    <t>FA2301571</t>
  </si>
  <si>
    <t>FA2301573</t>
  </si>
  <si>
    <t>FA2301576</t>
  </si>
  <si>
    <t>FA2301580</t>
  </si>
  <si>
    <t>FA2301619</t>
  </si>
  <si>
    <t>FA2301620</t>
  </si>
  <si>
    <t>FA2301621</t>
  </si>
  <si>
    <t>FA2301622</t>
  </si>
  <si>
    <t>FA2301614</t>
  </si>
  <si>
    <t>FA2301623</t>
  </si>
  <si>
    <t>FA2301624</t>
  </si>
  <si>
    <t>FA2301625</t>
  </si>
  <si>
    <t>FR2300037</t>
  </si>
  <si>
    <t>FR2300042</t>
  </si>
  <si>
    <t>FA2301635</t>
  </si>
  <si>
    <t>FA2301637</t>
  </si>
  <si>
    <t>FA2301668</t>
  </si>
  <si>
    <t>FA2301656</t>
  </si>
  <si>
    <t>FA2301657</t>
  </si>
  <si>
    <t>FA2301674</t>
  </si>
  <si>
    <t>FA2301675</t>
  </si>
  <si>
    <t>FA2301665</t>
  </si>
  <si>
    <t>FA2301666</t>
  </si>
  <si>
    <t>FA2301667</t>
  </si>
  <si>
    <t>FA2301658</t>
  </si>
  <si>
    <t>FA2301660</t>
  </si>
  <si>
    <t>FA2301650</t>
  </si>
  <si>
    <t>FA2301676</t>
  </si>
  <si>
    <t>FA2301682</t>
  </si>
  <si>
    <t>FA2301683</t>
  </si>
  <si>
    <t>FA2301678</t>
  </si>
  <si>
    <t>FA2301679</t>
  </si>
  <si>
    <t>FA2301680</t>
  </si>
  <si>
    <t>FA2301700</t>
  </si>
  <si>
    <t>FA2301697</t>
  </si>
  <si>
    <t>FA2301724</t>
  </si>
  <si>
    <t>FA2301718</t>
  </si>
  <si>
    <t>FA2301722</t>
  </si>
  <si>
    <t>FA2301726</t>
  </si>
  <si>
    <t>FA2301717</t>
  </si>
  <si>
    <t>FA2301734</t>
  </si>
  <si>
    <t>FA2301749</t>
  </si>
  <si>
    <t>FA2301748</t>
  </si>
  <si>
    <t>FA2301754</t>
  </si>
  <si>
    <t>FA2301757</t>
  </si>
  <si>
    <t>FA2301760</t>
  </si>
  <si>
    <t>FA2301753</t>
  </si>
  <si>
    <t>FA2301698</t>
  </si>
  <si>
    <t>FA2301669</t>
  </si>
  <si>
    <t>FA2301730</t>
  </si>
  <si>
    <t>FA2301731</t>
  </si>
  <si>
    <t>FA2301732</t>
  </si>
  <si>
    <t>FA2301733</t>
  </si>
  <si>
    <t>FA2301768</t>
  </si>
  <si>
    <t>FA2301766</t>
  </si>
  <si>
    <t>FA2301771</t>
  </si>
  <si>
    <t>FA2301761</t>
  </si>
  <si>
    <t>FA2301762</t>
  </si>
  <si>
    <t>FA2301763</t>
  </si>
  <si>
    <t>FA2301764</t>
  </si>
  <si>
    <t>FA2301725</t>
  </si>
  <si>
    <t>FA2301664</t>
  </si>
  <si>
    <t>FA2301672</t>
  </si>
  <si>
    <t>41110137</t>
  </si>
  <si>
    <t>41110315</t>
  </si>
  <si>
    <t>41110848</t>
  </si>
  <si>
    <t>41110870</t>
  </si>
  <si>
    <t>ADEMAT CI</t>
  </si>
  <si>
    <t>CADERAC SA</t>
  </si>
  <si>
    <t>EXPERT SOLUTIONS CI</t>
  </si>
  <si>
    <t>S B C</t>
  </si>
  <si>
    <t>FA2301862</t>
  </si>
  <si>
    <t>FA2301876</t>
  </si>
  <si>
    <t>FA2301914</t>
  </si>
  <si>
    <t>FA2301784</t>
  </si>
  <si>
    <t>FA2301785</t>
  </si>
  <si>
    <t>FA2301875</t>
  </si>
  <si>
    <t>FA2301948</t>
  </si>
  <si>
    <t>FA2301815</t>
  </si>
  <si>
    <t>FA2301900</t>
  </si>
  <si>
    <t>FA2301901</t>
  </si>
  <si>
    <t>FA2301800</t>
  </si>
  <si>
    <t>FA2301965</t>
  </si>
  <si>
    <t>FA2301831</t>
  </si>
  <si>
    <t>FA2301859</t>
  </si>
  <si>
    <t>FA2301879</t>
  </si>
  <si>
    <t>FA2301897</t>
  </si>
  <si>
    <t>FA2301952</t>
  </si>
  <si>
    <t>FA2301834</t>
  </si>
  <si>
    <t>FA2301880</t>
  </si>
  <si>
    <t>FA2301786</t>
  </si>
  <si>
    <t>FA2301865</t>
  </si>
  <si>
    <t>FA2301903</t>
  </si>
  <si>
    <t>FA2301947</t>
  </si>
  <si>
    <t>FA2301946</t>
  </si>
  <si>
    <t>FA2301812</t>
  </si>
  <si>
    <t>FA2301896</t>
  </si>
  <si>
    <t>FA2301813</t>
  </si>
  <si>
    <t>FA2301832</t>
  </si>
  <si>
    <t>FA2301902</t>
  </si>
  <si>
    <t>FA2301854</t>
  </si>
  <si>
    <t>FA2301913</t>
  </si>
  <si>
    <t>FR2300049</t>
  </si>
  <si>
    <t>FR2300050</t>
  </si>
  <si>
    <t>FA2301966</t>
  </si>
  <si>
    <t>FA2301860</t>
  </si>
  <si>
    <t>FA2301835</t>
  </si>
  <si>
    <t>FA2301788</t>
  </si>
  <si>
    <t>FA2301912</t>
  </si>
  <si>
    <t>FA2301801</t>
  </si>
  <si>
    <t>FA2301828</t>
  </si>
  <si>
    <t>FA2301888</t>
  </si>
  <si>
    <t>FA2301961</t>
  </si>
  <si>
    <t>FA2301851</t>
  </si>
  <si>
    <t>FA2301852</t>
  </si>
  <si>
    <t>FA2301929</t>
  </si>
  <si>
    <t>FA2301962</t>
  </si>
  <si>
    <t>FA2301923</t>
  </si>
  <si>
    <t>FA2301780</t>
  </si>
  <si>
    <t>FA2301781</t>
  </si>
  <si>
    <t>FA2301782</t>
  </si>
  <si>
    <t>FA2301783</t>
  </si>
  <si>
    <t>FA2301915</t>
  </si>
  <si>
    <t>FA2301916</t>
  </si>
  <si>
    <t>FA2301917</t>
  </si>
  <si>
    <t>FA2301918</t>
  </si>
  <si>
    <t>FA2301919</t>
  </si>
  <si>
    <t>FA2301858</t>
  </si>
  <si>
    <t>FA2301930</t>
  </si>
  <si>
    <t>FA2301857</t>
  </si>
  <si>
    <t>FA2301890</t>
  </si>
  <si>
    <t>FA2301924</t>
  </si>
  <si>
    <t>FA2301861</t>
  </si>
  <si>
    <t>FA2301940</t>
  </si>
  <si>
    <t>FA2301891</t>
  </si>
  <si>
    <t>FA2301864</t>
  </si>
  <si>
    <t>FA2301899</t>
  </si>
  <si>
    <t>FA2301797</t>
  </si>
  <si>
    <t>FA2301968</t>
  </si>
  <si>
    <t>FR2300045</t>
  </si>
  <si>
    <t>FA2301878</t>
  </si>
  <si>
    <t>FA2301944</t>
  </si>
  <si>
    <t>FA2301945</t>
  </si>
  <si>
    <t>COMPTANT</t>
  </si>
  <si>
    <t>41110788</t>
  </si>
  <si>
    <t>41110586</t>
  </si>
  <si>
    <t>41110780</t>
  </si>
  <si>
    <t>41110227</t>
  </si>
  <si>
    <t>41110849</t>
  </si>
  <si>
    <t>41110701</t>
  </si>
  <si>
    <t>41110103</t>
  </si>
  <si>
    <t>41110824</t>
  </si>
  <si>
    <t>41110365</t>
  </si>
  <si>
    <t>41110013</t>
  </si>
  <si>
    <t>41110270</t>
  </si>
  <si>
    <t>MEDLOG TRANSPORT</t>
  </si>
  <si>
    <t>IVOIRE EQUIPEMENTS</t>
  </si>
  <si>
    <t>MACONSI SARL</t>
  </si>
  <si>
    <t>FRIEDLANDER</t>
  </si>
  <si>
    <t>LAVISO</t>
  </si>
  <si>
    <t>LOGIS COTE D'IVOIRE</t>
  </si>
  <si>
    <t>IVOSEP</t>
  </si>
  <si>
    <t>ROXGOLD SANGO SA</t>
  </si>
  <si>
    <t>SOGENA COTE D'IVOIRE SA</t>
  </si>
  <si>
    <t>SOTICI</t>
  </si>
  <si>
    <t>NOPCI</t>
  </si>
  <si>
    <t>FA2302004</t>
  </si>
  <si>
    <t>FA2302011</t>
  </si>
  <si>
    <t>FA2302087</t>
  </si>
  <si>
    <t>FA2302100</t>
  </si>
  <si>
    <t>FA2302105</t>
  </si>
  <si>
    <t>FA2302159</t>
  </si>
  <si>
    <t>FA2302161</t>
  </si>
  <si>
    <t>FA2301984</t>
  </si>
  <si>
    <t>FA2301981</t>
  </si>
  <si>
    <t>FA2301983</t>
  </si>
  <si>
    <t>FA2301982</t>
  </si>
  <si>
    <t>FA2301980</t>
  </si>
  <si>
    <t>FA2301992</t>
  </si>
  <si>
    <t>FA2301990</t>
  </si>
  <si>
    <t>FA2301993</t>
  </si>
  <si>
    <t>FA2301989</t>
  </si>
  <si>
    <t>FA2302006</t>
  </si>
  <si>
    <t>FA2302009</t>
  </si>
  <si>
    <t>FA2302010</t>
  </si>
  <si>
    <t>FA2302005</t>
  </si>
  <si>
    <t>FA2302008</t>
  </si>
  <si>
    <t>FA2302003</t>
  </si>
  <si>
    <t>FA2302007</t>
  </si>
  <si>
    <t>FA2302014</t>
  </si>
  <si>
    <t>FA2302015</t>
  </si>
  <si>
    <t>FA2302012</t>
  </si>
  <si>
    <t>FA2302013</t>
  </si>
  <si>
    <t>FA2302002</t>
  </si>
  <si>
    <t>FA2302032</t>
  </si>
  <si>
    <t>FA2302033</t>
  </si>
  <si>
    <t>FA2302024</t>
  </si>
  <si>
    <t>FA2302025</t>
  </si>
  <si>
    <t>FA2302023</t>
  </si>
  <si>
    <t>FA2302022</t>
  </si>
  <si>
    <t>FA2302029</t>
  </si>
  <si>
    <t>FA2302030</t>
  </si>
  <si>
    <t>FA2302031</t>
  </si>
  <si>
    <t>FA2302042</t>
  </si>
  <si>
    <t>FA2302045</t>
  </si>
  <si>
    <t>FA2302047</t>
  </si>
  <si>
    <t>FA2302053</t>
  </si>
  <si>
    <t>FA2302054</t>
  </si>
  <si>
    <t>FA2302052</t>
  </si>
  <si>
    <t>FA2302051</t>
  </si>
  <si>
    <t>FA2302078</t>
  </si>
  <si>
    <t>FA2302084</t>
  </si>
  <si>
    <t>FA2302091</t>
  </si>
  <si>
    <t>FA2302092</t>
  </si>
  <si>
    <t>FA2302077</t>
  </si>
  <si>
    <t>FA2302085</t>
  </si>
  <si>
    <t>FA2302088</t>
  </si>
  <si>
    <t>FA2302089</t>
  </si>
  <si>
    <t>FA2302086</t>
  </si>
  <si>
    <t>FA2302080</t>
  </si>
  <si>
    <t>FA2302090</t>
  </si>
  <si>
    <t>FA2302081</t>
  </si>
  <si>
    <t>FA2302079</t>
  </si>
  <si>
    <t>FA2302103</t>
  </si>
  <si>
    <t>FA2302104</t>
  </si>
  <si>
    <t>FA2302112</t>
  </si>
  <si>
    <t>FA2302126</t>
  </si>
  <si>
    <t>FA2302123</t>
  </si>
  <si>
    <t>FA2302120</t>
  </si>
  <si>
    <t>FA2302121</t>
  </si>
  <si>
    <t>FA2302127</t>
  </si>
  <si>
    <t>FA2302130</t>
  </si>
  <si>
    <t>FA2302122</t>
  </si>
  <si>
    <t>FA2302125</t>
  </si>
  <si>
    <t>FA2302124</t>
  </si>
  <si>
    <t>FA2302129</t>
  </si>
  <si>
    <t>FA2302155</t>
  </si>
  <si>
    <t>FA2302153</t>
  </si>
  <si>
    <t>FA2302044</t>
  </si>
  <si>
    <t>FA2302046</t>
  </si>
  <si>
    <t>FA2302102</t>
  </si>
  <si>
    <t>FA2302026</t>
  </si>
  <si>
    <t>FA2302027</t>
  </si>
  <si>
    <t>FA2302028</t>
  </si>
  <si>
    <t>FA2302157</t>
  </si>
  <si>
    <t>FA2302158</t>
  </si>
  <si>
    <t>FA2302043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</si>
</sst>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"/>
    <numFmt numFmtId="165" formatCode="#,##0\ _€"/>
    <numFmt numFmtId="166" formatCode="_-* #,##0_-;\-* #,##0_-;_-* &quot;-&quot;??_-;_-@_-"/>
    <numFmt numFmtId="167" formatCode="#\ \ ##0"/>
  </numFmts>
  <fonts count="1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165" fontId="0" fillId="2" borderId="0" xfId="0" applyNumberFormat="1" applyFill="1"/>
    <xf numFmtId="49" fontId="2" fillId="2" borderId="0" xfId="0" applyNumberFormat="1" applyFont="1" applyFill="1"/>
    <xf numFmtId="164" fontId="2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49" fontId="1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5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wrapText="1"/>
    </xf>
    <xf numFmtId="49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165" fontId="4" fillId="2" borderId="0" xfId="0" applyNumberFormat="1" applyFont="1" applyFill="1"/>
    <xf numFmtId="49" fontId="2" fillId="3" borderId="1" xfId="0" applyNumberFormat="1" applyFont="1" applyFill="1" applyBorder="1"/>
    <xf numFmtId="164" fontId="2" fillId="3" borderId="1" xfId="0" applyNumberFormat="1" applyFont="1" applyFill="1" applyBorder="1"/>
    <xf numFmtId="166" fontId="2" fillId="3" borderId="1" xfId="1" applyNumberFormat="1" applyFont="1" applyFill="1" applyBorder="1" applyAlignment="1">
      <alignment horizontal="right"/>
    </xf>
    <xf numFmtId="167" fontId="2" fillId="0" borderId="1" xfId="0" applyNumberFormat="1" applyFont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6" fillId="0" borderId="1" xfId="0" applyNumberFormat="1" applyFont="1" applyBorder="1"/>
    <xf numFmtId="49" fontId="8" fillId="0" borderId="1" xfId="0" applyNumberFormat="1" applyFont="1" applyBorder="1"/>
    <xf numFmtId="164" fontId="8" fillId="0" borderId="1" xfId="0" applyNumberFormat="1" applyFont="1" applyBorder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6" fontId="0" fillId="0" borderId="1" xfId="1" applyNumberFormat="1" applyFont="1" applyBorder="1"/>
    <xf numFmtId="0" fontId="6" fillId="0" borderId="0" xfId="0" applyFont="1"/>
    <xf numFmtId="166" fontId="6" fillId="0" borderId="1" xfId="1" applyNumberFormat="1" applyFont="1" applyBorder="1"/>
    <xf numFmtId="0" fontId="6" fillId="0" borderId="1" xfId="0" applyFont="1" applyBorder="1"/>
    <xf numFmtId="166" fontId="0" fillId="0" borderId="0" xfId="0" applyNumberFormat="1"/>
    <xf numFmtId="0" fontId="0" fillId="0" borderId="1" xfId="0" applyBorder="1" applyAlignment="1">
      <alignment horizontal="center" vertical="center"/>
    </xf>
    <xf numFmtId="166" fontId="4" fillId="0" borderId="1" xfId="1" applyNumberFormat="1" applyFont="1" applyBorder="1"/>
    <xf numFmtId="166" fontId="6" fillId="0" borderId="1" xfId="0" applyNumberFormat="1" applyFont="1" applyBorder="1"/>
    <xf numFmtId="0" fontId="4" fillId="0" borderId="0" xfId="0" applyFont="1"/>
    <xf numFmtId="166" fontId="6" fillId="0" borderId="0" xfId="0" applyNumberFormat="1" applyFont="1"/>
    <xf numFmtId="0" fontId="9" fillId="0" borderId="0" xfId="0" applyFont="1"/>
    <xf numFmtId="166" fontId="4" fillId="0" borderId="1" xfId="1" applyNumberFormat="1" applyFont="1" applyBorder="1" applyAlignment="1">
      <alignment horizontal="center" wrapText="1"/>
    </xf>
    <xf numFmtId="166" fontId="4" fillId="0" borderId="1" xfId="1" applyNumberFormat="1" applyFont="1" applyBorder="1" applyAlignment="1">
      <alignment horizontal="center"/>
    </xf>
    <xf numFmtId="49" fontId="2" fillId="4" borderId="1" xfId="0" applyNumberFormat="1" applyFont="1" applyFill="1" applyBorder="1"/>
    <xf numFmtId="166" fontId="4" fillId="4" borderId="1" xfId="1" applyNumberFormat="1" applyFont="1" applyFill="1" applyBorder="1"/>
    <xf numFmtId="166" fontId="4" fillId="4" borderId="1" xfId="1" applyNumberFormat="1" applyFont="1" applyFill="1" applyBorder="1" applyAlignment="1">
      <alignment horizontal="center"/>
    </xf>
    <xf numFmtId="0" fontId="0" fillId="4" borderId="1" xfId="0" applyFill="1" applyBorder="1"/>
    <xf numFmtId="0" fontId="11" fillId="2" borderId="0" xfId="0" applyFont="1" applyFill="1"/>
    <xf numFmtId="49" fontId="12" fillId="0" borderId="0" xfId="0" applyNumberFormat="1" applyFont="1"/>
    <xf numFmtId="166" fontId="11" fillId="2" borderId="0" xfId="1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166" fontId="14" fillId="2" borderId="1" xfId="1" applyNumberFormat="1" applyFont="1" applyFill="1" applyBorder="1" applyAlignment="1">
      <alignment horizontal="right"/>
    </xf>
    <xf numFmtId="49" fontId="15" fillId="0" borderId="1" xfId="0" applyNumberFormat="1" applyFont="1" applyBorder="1"/>
    <xf numFmtId="164" fontId="15" fillId="0" borderId="1" xfId="0" applyNumberFormat="1" applyFont="1" applyBorder="1"/>
    <xf numFmtId="167" fontId="15" fillId="0" borderId="1" xfId="0" applyNumberFormat="1" applyFont="1" applyBorder="1" applyAlignment="1">
      <alignment horizontal="right"/>
    </xf>
    <xf numFmtId="0" fontId="11" fillId="2" borderId="1" xfId="0" applyFont="1" applyFill="1" applyBorder="1"/>
    <xf numFmtId="166" fontId="15" fillId="0" borderId="1" xfId="1" applyNumberFormat="1" applyFont="1" applyFill="1" applyBorder="1" applyAlignment="1">
      <alignment horizontal="right"/>
    </xf>
    <xf numFmtId="166" fontId="16" fillId="2" borderId="0" xfId="1" applyNumberFormat="1" applyFont="1" applyFill="1" applyAlignment="1">
      <alignment horizontal="right"/>
    </xf>
    <xf numFmtId="166" fontId="11" fillId="2" borderId="0" xfId="1" applyNumberFormat="1" applyFont="1" applyFill="1" applyAlignment="1">
      <alignment horizontal="right"/>
    </xf>
    <xf numFmtId="166" fontId="17" fillId="2" borderId="0" xfId="0" applyNumberFormat="1" applyFont="1" applyFill="1"/>
    <xf numFmtId="49" fontId="12" fillId="0" borderId="5" xfId="0" applyNumberFormat="1" applyFont="1" applyBorder="1"/>
    <xf numFmtId="0" fontId="11" fillId="0" borderId="1" xfId="0" applyFont="1" applyBorder="1"/>
    <xf numFmtId="166" fontId="17" fillId="2" borderId="0" xfId="1" applyNumberFormat="1" applyFont="1" applyFill="1" applyAlignment="1">
      <alignment horizontal="right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4">
    <cellStyle name="Milliers" xfId="1" builtinId="3"/>
    <cellStyle name="Milliers 2" xfId="2" xr:uid="{8353F92B-91DD-4483-9FB9-152E470A633E}"/>
    <cellStyle name="Milliers 3" xfId="3" xr:uid="{731AF3DF-199F-4942-9016-8594028660D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40"/>
  <sheetViews>
    <sheetView tabSelected="1" topLeftCell="A409" zoomScaleNormal="100" workbookViewId="0">
      <selection activeCell="A421" sqref="A421:XFD421"/>
    </sheetView>
  </sheetViews>
  <sheetFormatPr baseColWidth="10" defaultRowHeight="15" x14ac:dyDescent="0.25"/>
  <cols>
    <col min="1" max="1" width="11.42578125" style="45" customWidth="1"/>
    <col min="2" max="2" width="35.42578125" style="45" bestFit="1" customWidth="1"/>
    <col min="3" max="4" width="11.42578125" style="45"/>
    <col min="5" max="5" width="15.5703125" style="58" bestFit="1" customWidth="1"/>
    <col min="6" max="6" width="11.42578125" style="45"/>
    <col min="7" max="7" width="17.28515625" style="45" bestFit="1" customWidth="1"/>
    <col min="8" max="8" width="22.42578125" style="45" customWidth="1"/>
    <col min="9" max="16384" width="11.42578125" style="45"/>
  </cols>
  <sheetData>
    <row r="2" spans="1:7" x14ac:dyDescent="0.25">
      <c r="B2" s="46" t="s">
        <v>312</v>
      </c>
      <c r="E2" s="47"/>
    </row>
    <row r="3" spans="1:7" ht="23.25" x14ac:dyDescent="0.25">
      <c r="A3" s="48" t="s">
        <v>169</v>
      </c>
      <c r="B3" s="49" t="s">
        <v>163</v>
      </c>
      <c r="C3" s="50" t="s">
        <v>166</v>
      </c>
      <c r="D3" s="49" t="s">
        <v>167</v>
      </c>
      <c r="E3" s="51" t="s">
        <v>168</v>
      </c>
      <c r="F3" s="50" t="s">
        <v>162</v>
      </c>
      <c r="G3" s="50" t="s">
        <v>417</v>
      </c>
    </row>
    <row r="4" spans="1:7" x14ac:dyDescent="0.25">
      <c r="A4" s="52" t="s">
        <v>172</v>
      </c>
      <c r="B4" s="52" t="s">
        <v>174</v>
      </c>
      <c r="C4" s="52" t="s">
        <v>388</v>
      </c>
      <c r="D4" s="53">
        <v>45017</v>
      </c>
      <c r="E4" s="54">
        <v>39925</v>
      </c>
      <c r="F4" s="53">
        <v>45047</v>
      </c>
      <c r="G4" s="55" t="s">
        <v>405</v>
      </c>
    </row>
    <row r="5" spans="1:7" x14ac:dyDescent="0.25">
      <c r="A5" s="52" t="s">
        <v>172</v>
      </c>
      <c r="B5" s="52" t="s">
        <v>174</v>
      </c>
      <c r="C5" s="52" t="s">
        <v>460</v>
      </c>
      <c r="D5" s="53">
        <v>45117</v>
      </c>
      <c r="E5" s="54">
        <v>222299</v>
      </c>
      <c r="F5" s="53">
        <v>45147</v>
      </c>
      <c r="G5" s="55" t="s">
        <v>405</v>
      </c>
    </row>
    <row r="6" spans="1:7" x14ac:dyDescent="0.25">
      <c r="A6" s="52" t="s">
        <v>172</v>
      </c>
      <c r="B6" s="52" t="s">
        <v>174</v>
      </c>
      <c r="C6" s="52" t="s">
        <v>461</v>
      </c>
      <c r="D6" s="53">
        <v>45117</v>
      </c>
      <c r="E6" s="54">
        <v>648484</v>
      </c>
      <c r="F6" s="53">
        <v>45147</v>
      </c>
      <c r="G6" s="55" t="s">
        <v>405</v>
      </c>
    </row>
    <row r="7" spans="1:7" x14ac:dyDescent="0.25">
      <c r="A7" s="52" t="s">
        <v>172</v>
      </c>
      <c r="B7" s="52" t="s">
        <v>174</v>
      </c>
      <c r="C7" s="52" t="s">
        <v>462</v>
      </c>
      <c r="D7" s="53">
        <v>45117</v>
      </c>
      <c r="E7" s="54">
        <v>256031</v>
      </c>
      <c r="F7" s="53">
        <v>45147</v>
      </c>
      <c r="G7" s="55" t="s">
        <v>405</v>
      </c>
    </row>
    <row r="8" spans="1:7" x14ac:dyDescent="0.25">
      <c r="A8" s="52" t="s">
        <v>172</v>
      </c>
      <c r="B8" s="52" t="s">
        <v>174</v>
      </c>
      <c r="C8" s="52" t="s">
        <v>463</v>
      </c>
      <c r="D8" s="53">
        <v>45117</v>
      </c>
      <c r="E8" s="54">
        <v>631058</v>
      </c>
      <c r="F8" s="53">
        <v>45147</v>
      </c>
      <c r="G8" s="55" t="s">
        <v>405</v>
      </c>
    </row>
    <row r="9" spans="1:7" x14ac:dyDescent="0.25">
      <c r="A9" s="52" t="s">
        <v>172</v>
      </c>
      <c r="B9" s="52" t="s">
        <v>174</v>
      </c>
      <c r="C9" s="52" t="s">
        <v>475</v>
      </c>
      <c r="D9" s="53">
        <v>45124</v>
      </c>
      <c r="E9" s="54">
        <v>404136</v>
      </c>
      <c r="F9" s="53">
        <v>45154</v>
      </c>
      <c r="G9" s="55" t="s">
        <v>405</v>
      </c>
    </row>
    <row r="10" spans="1:7" x14ac:dyDescent="0.25">
      <c r="A10" s="52" t="s">
        <v>172</v>
      </c>
      <c r="B10" s="52" t="s">
        <v>174</v>
      </c>
      <c r="C10" s="52" t="s">
        <v>476</v>
      </c>
      <c r="D10" s="53">
        <v>45124</v>
      </c>
      <c r="E10" s="54">
        <v>58853</v>
      </c>
      <c r="F10" s="53">
        <v>45154</v>
      </c>
      <c r="G10" s="55" t="s">
        <v>405</v>
      </c>
    </row>
    <row r="11" spans="1:7" x14ac:dyDescent="0.25">
      <c r="A11" s="52" t="s">
        <v>295</v>
      </c>
      <c r="B11" s="52" t="s">
        <v>297</v>
      </c>
      <c r="C11" s="52" t="s">
        <v>319</v>
      </c>
      <c r="D11" s="53">
        <v>44951</v>
      </c>
      <c r="E11" s="54">
        <v>33730</v>
      </c>
      <c r="F11" s="53">
        <v>44951</v>
      </c>
      <c r="G11" s="55" t="s">
        <v>404</v>
      </c>
    </row>
    <row r="12" spans="1:7" x14ac:dyDescent="0.25">
      <c r="A12" s="52" t="s">
        <v>414</v>
      </c>
      <c r="B12" s="52" t="s">
        <v>415</v>
      </c>
      <c r="C12" s="52" t="s">
        <v>458</v>
      </c>
      <c r="D12" s="53">
        <v>45113</v>
      </c>
      <c r="E12" s="54">
        <v>13600</v>
      </c>
      <c r="F12" s="53">
        <v>45143</v>
      </c>
      <c r="G12" s="55" t="s">
        <v>416</v>
      </c>
    </row>
    <row r="13" spans="1:7" x14ac:dyDescent="0.25">
      <c r="A13" s="52" t="s">
        <v>219</v>
      </c>
      <c r="B13" s="52" t="s">
        <v>226</v>
      </c>
      <c r="C13" s="52" t="s">
        <v>495</v>
      </c>
      <c r="D13" s="53">
        <v>45135</v>
      </c>
      <c r="E13" s="54">
        <v>34231</v>
      </c>
      <c r="F13" s="53">
        <v>45165</v>
      </c>
      <c r="G13" s="55" t="s">
        <v>405</v>
      </c>
    </row>
    <row r="14" spans="1:7" x14ac:dyDescent="0.25">
      <c r="A14" s="52" t="s">
        <v>329</v>
      </c>
      <c r="B14" s="52" t="s">
        <v>336</v>
      </c>
      <c r="C14" s="52" t="s">
        <v>442</v>
      </c>
      <c r="D14" s="53">
        <v>45100</v>
      </c>
      <c r="E14" s="54">
        <v>98214</v>
      </c>
      <c r="F14" s="53">
        <v>45130</v>
      </c>
      <c r="G14" s="55" t="s">
        <v>405</v>
      </c>
    </row>
    <row r="15" spans="1:7" x14ac:dyDescent="0.25">
      <c r="A15" s="52" t="s">
        <v>329</v>
      </c>
      <c r="B15" s="52" t="s">
        <v>336</v>
      </c>
      <c r="C15" s="52" t="s">
        <v>443</v>
      </c>
      <c r="D15" s="53">
        <v>45100</v>
      </c>
      <c r="E15" s="54">
        <v>20296</v>
      </c>
      <c r="F15" s="53">
        <v>45130</v>
      </c>
      <c r="G15" s="55" t="s">
        <v>405</v>
      </c>
    </row>
    <row r="16" spans="1:7" x14ac:dyDescent="0.25">
      <c r="A16" s="52" t="s">
        <v>203</v>
      </c>
      <c r="B16" s="52" t="s">
        <v>424</v>
      </c>
      <c r="C16" s="52" t="s">
        <v>434</v>
      </c>
      <c r="D16" s="53">
        <v>45098</v>
      </c>
      <c r="E16" s="54">
        <v>139417</v>
      </c>
      <c r="F16" s="53">
        <v>45128</v>
      </c>
      <c r="G16" s="55" t="s">
        <v>404</v>
      </c>
    </row>
    <row r="17" spans="1:7" x14ac:dyDescent="0.25">
      <c r="A17" s="52" t="s">
        <v>88</v>
      </c>
      <c r="B17" s="52" t="s">
        <v>87</v>
      </c>
      <c r="C17" s="52" t="s">
        <v>446</v>
      </c>
      <c r="D17" s="53">
        <v>45107</v>
      </c>
      <c r="E17" s="54">
        <v>288703</v>
      </c>
      <c r="F17" s="53">
        <v>45137</v>
      </c>
      <c r="G17" s="55" t="s">
        <v>405</v>
      </c>
    </row>
    <row r="18" spans="1:7" x14ac:dyDescent="0.25">
      <c r="A18" s="52" t="s">
        <v>88</v>
      </c>
      <c r="B18" s="52" t="s">
        <v>87</v>
      </c>
      <c r="C18" s="52" t="s">
        <v>447</v>
      </c>
      <c r="D18" s="53">
        <v>45107</v>
      </c>
      <c r="E18" s="54">
        <v>204411</v>
      </c>
      <c r="F18" s="53">
        <v>45137</v>
      </c>
      <c r="G18" s="55" t="s">
        <v>405</v>
      </c>
    </row>
    <row r="19" spans="1:7" x14ac:dyDescent="0.25">
      <c r="A19" s="52" t="s">
        <v>88</v>
      </c>
      <c r="B19" s="52" t="s">
        <v>87</v>
      </c>
      <c r="C19" s="52" t="s">
        <v>456</v>
      </c>
      <c r="D19" s="53">
        <v>45113</v>
      </c>
      <c r="E19" s="54">
        <v>188564</v>
      </c>
      <c r="F19" s="53">
        <v>45143</v>
      </c>
      <c r="G19" s="55" t="s">
        <v>405</v>
      </c>
    </row>
    <row r="20" spans="1:7" x14ac:dyDescent="0.25">
      <c r="A20" s="52" t="s">
        <v>88</v>
      </c>
      <c r="B20" s="52" t="s">
        <v>87</v>
      </c>
      <c r="C20" s="52" t="s">
        <v>457</v>
      </c>
      <c r="D20" s="53">
        <v>45113</v>
      </c>
      <c r="E20" s="54">
        <v>11475</v>
      </c>
      <c r="F20" s="53">
        <v>45143</v>
      </c>
      <c r="G20" s="55" t="s">
        <v>405</v>
      </c>
    </row>
    <row r="21" spans="1:7" x14ac:dyDescent="0.25">
      <c r="A21" s="52" t="s">
        <v>88</v>
      </c>
      <c r="B21" s="52" t="s">
        <v>87</v>
      </c>
      <c r="C21" s="52" t="s">
        <v>464</v>
      </c>
      <c r="D21" s="53">
        <v>45117</v>
      </c>
      <c r="E21" s="54">
        <v>37740</v>
      </c>
      <c r="F21" s="53">
        <v>45147</v>
      </c>
      <c r="G21" s="55" t="s">
        <v>405</v>
      </c>
    </row>
    <row r="22" spans="1:7" x14ac:dyDescent="0.25">
      <c r="A22" s="52" t="s">
        <v>88</v>
      </c>
      <c r="B22" s="52" t="s">
        <v>87</v>
      </c>
      <c r="C22" s="52" t="s">
        <v>465</v>
      </c>
      <c r="D22" s="53">
        <v>45117</v>
      </c>
      <c r="E22" s="54">
        <v>58475</v>
      </c>
      <c r="F22" s="53">
        <v>45147</v>
      </c>
      <c r="G22" s="55" t="s">
        <v>405</v>
      </c>
    </row>
    <row r="23" spans="1:7" x14ac:dyDescent="0.25">
      <c r="A23" s="52" t="s">
        <v>88</v>
      </c>
      <c r="B23" s="52" t="s">
        <v>87</v>
      </c>
      <c r="C23" s="52" t="s">
        <v>472</v>
      </c>
      <c r="D23" s="53">
        <v>45119</v>
      </c>
      <c r="E23" s="54">
        <v>286858</v>
      </c>
      <c r="F23" s="53">
        <v>45149</v>
      </c>
      <c r="G23" s="55" t="s">
        <v>405</v>
      </c>
    </row>
    <row r="24" spans="1:7" x14ac:dyDescent="0.25">
      <c r="A24" s="52" t="s">
        <v>88</v>
      </c>
      <c r="B24" s="52" t="s">
        <v>87</v>
      </c>
      <c r="C24" s="52" t="s">
        <v>477</v>
      </c>
      <c r="D24" s="53">
        <v>45124</v>
      </c>
      <c r="E24" s="54">
        <v>293378</v>
      </c>
      <c r="F24" s="53">
        <v>45154</v>
      </c>
      <c r="G24" s="55" t="s">
        <v>405</v>
      </c>
    </row>
    <row r="25" spans="1:7" x14ac:dyDescent="0.25">
      <c r="A25" s="52" t="s">
        <v>88</v>
      </c>
      <c r="B25" s="52" t="s">
        <v>87</v>
      </c>
      <c r="C25" s="52" t="s">
        <v>480</v>
      </c>
      <c r="D25" s="53">
        <v>45126</v>
      </c>
      <c r="E25" s="54">
        <v>32725</v>
      </c>
      <c r="F25" s="53">
        <v>45156</v>
      </c>
      <c r="G25" s="55" t="s">
        <v>405</v>
      </c>
    </row>
    <row r="26" spans="1:7" x14ac:dyDescent="0.25">
      <c r="A26" s="52" t="s">
        <v>88</v>
      </c>
      <c r="B26" s="52" t="s">
        <v>87</v>
      </c>
      <c r="C26" s="52" t="s">
        <v>489</v>
      </c>
      <c r="D26" s="53">
        <v>45132</v>
      </c>
      <c r="E26" s="54">
        <v>111333</v>
      </c>
      <c r="F26" s="53">
        <v>45162</v>
      </c>
      <c r="G26" s="55" t="s">
        <v>405</v>
      </c>
    </row>
    <row r="27" spans="1:7" x14ac:dyDescent="0.25">
      <c r="A27" s="52" t="s">
        <v>88</v>
      </c>
      <c r="B27" s="52" t="s">
        <v>87</v>
      </c>
      <c r="C27" s="52" t="s">
        <v>490</v>
      </c>
      <c r="D27" s="53">
        <v>45132</v>
      </c>
      <c r="E27" s="54">
        <v>137411</v>
      </c>
      <c r="F27" s="53">
        <v>45162</v>
      </c>
      <c r="G27" s="55" t="s">
        <v>405</v>
      </c>
    </row>
    <row r="28" spans="1:7" x14ac:dyDescent="0.25">
      <c r="A28" s="52" t="s">
        <v>88</v>
      </c>
      <c r="B28" s="52" t="s">
        <v>87</v>
      </c>
      <c r="C28" s="52" t="s">
        <v>493</v>
      </c>
      <c r="D28" s="53">
        <v>45134</v>
      </c>
      <c r="E28" s="54">
        <v>120360</v>
      </c>
      <c r="F28" s="53">
        <v>45164</v>
      </c>
      <c r="G28" s="55" t="s">
        <v>405</v>
      </c>
    </row>
    <row r="29" spans="1:7" x14ac:dyDescent="0.25">
      <c r="A29" s="52" t="s">
        <v>88</v>
      </c>
      <c r="B29" s="52" t="s">
        <v>87</v>
      </c>
      <c r="C29" s="52" t="s">
        <v>494</v>
      </c>
      <c r="D29" s="53">
        <v>45135</v>
      </c>
      <c r="E29" s="54">
        <v>510510</v>
      </c>
      <c r="F29" s="53">
        <v>45165</v>
      </c>
      <c r="G29" s="55" t="s">
        <v>405</v>
      </c>
    </row>
    <row r="30" spans="1:7" x14ac:dyDescent="0.25">
      <c r="A30" s="52" t="s">
        <v>184</v>
      </c>
      <c r="B30" s="52" t="s">
        <v>186</v>
      </c>
      <c r="C30" s="52" t="s">
        <v>190</v>
      </c>
      <c r="D30" s="53">
        <v>44473</v>
      </c>
      <c r="E30" s="56">
        <v>1251411</v>
      </c>
      <c r="F30" s="53">
        <v>44473</v>
      </c>
      <c r="G30" s="55" t="s">
        <v>405</v>
      </c>
    </row>
    <row r="31" spans="1:7" x14ac:dyDescent="0.25">
      <c r="A31" s="52" t="s">
        <v>184</v>
      </c>
      <c r="B31" s="52" t="s">
        <v>186</v>
      </c>
      <c r="C31" s="52" t="s">
        <v>192</v>
      </c>
      <c r="D31" s="53">
        <v>44516</v>
      </c>
      <c r="E31" s="56">
        <v>269925</v>
      </c>
      <c r="F31" s="53">
        <v>44516</v>
      </c>
      <c r="G31" s="55" t="s">
        <v>405</v>
      </c>
    </row>
    <row r="32" spans="1:7" x14ac:dyDescent="0.25">
      <c r="A32" s="52" t="s">
        <v>328</v>
      </c>
      <c r="B32" s="52" t="s">
        <v>335</v>
      </c>
      <c r="C32" s="52" t="s">
        <v>343</v>
      </c>
      <c r="D32" s="53">
        <v>44958</v>
      </c>
      <c r="E32" s="54">
        <v>771</v>
      </c>
      <c r="F32" s="53">
        <v>44988</v>
      </c>
      <c r="G32" s="55" t="s">
        <v>405</v>
      </c>
    </row>
    <row r="33" spans="1:7" x14ac:dyDescent="0.25">
      <c r="A33" s="52" t="s">
        <v>100</v>
      </c>
      <c r="B33" s="52" t="s">
        <v>99</v>
      </c>
      <c r="C33" s="52" t="s">
        <v>429</v>
      </c>
      <c r="D33" s="53">
        <v>45085</v>
      </c>
      <c r="E33" s="54">
        <v>351752</v>
      </c>
      <c r="F33" s="53">
        <v>45115</v>
      </c>
      <c r="G33" s="55" t="s">
        <v>407</v>
      </c>
    </row>
    <row r="34" spans="1:7" x14ac:dyDescent="0.25">
      <c r="A34" s="52" t="s">
        <v>100</v>
      </c>
      <c r="B34" s="52" t="s">
        <v>99</v>
      </c>
      <c r="C34" s="52" t="s">
        <v>437</v>
      </c>
      <c r="D34" s="53">
        <v>45099</v>
      </c>
      <c r="E34" s="54">
        <v>1203600</v>
      </c>
      <c r="F34" s="53">
        <v>45129</v>
      </c>
      <c r="G34" s="55" t="s">
        <v>407</v>
      </c>
    </row>
    <row r="35" spans="1:7" x14ac:dyDescent="0.25">
      <c r="A35" s="52" t="s">
        <v>218</v>
      </c>
      <c r="B35" s="52" t="s">
        <v>225</v>
      </c>
      <c r="C35" s="52" t="s">
        <v>479</v>
      </c>
      <c r="D35" s="53">
        <v>45125</v>
      </c>
      <c r="E35" s="54">
        <v>1180</v>
      </c>
      <c r="F35" s="53">
        <v>45155</v>
      </c>
      <c r="G35" s="55" t="s">
        <v>405</v>
      </c>
    </row>
    <row r="36" spans="1:7" x14ac:dyDescent="0.25">
      <c r="A36" s="52" t="s">
        <v>282</v>
      </c>
      <c r="B36" s="52" t="s">
        <v>279</v>
      </c>
      <c r="C36" s="52" t="s">
        <v>371</v>
      </c>
      <c r="D36" s="53">
        <v>45012</v>
      </c>
      <c r="E36" s="54">
        <v>4779</v>
      </c>
      <c r="F36" s="53">
        <v>45042</v>
      </c>
      <c r="G36" s="55" t="s">
        <v>405</v>
      </c>
    </row>
    <row r="37" spans="1:7" x14ac:dyDescent="0.25">
      <c r="A37" s="52" t="s">
        <v>282</v>
      </c>
      <c r="B37" s="52" t="s">
        <v>279</v>
      </c>
      <c r="C37" s="52" t="s">
        <v>411</v>
      </c>
      <c r="D37" s="53">
        <v>45072</v>
      </c>
      <c r="E37" s="54">
        <v>243228</v>
      </c>
      <c r="F37" s="53">
        <v>45102</v>
      </c>
      <c r="G37" s="55" t="s">
        <v>405</v>
      </c>
    </row>
    <row r="38" spans="1:7" x14ac:dyDescent="0.25">
      <c r="A38" s="52" t="s">
        <v>282</v>
      </c>
      <c r="B38" s="52" t="s">
        <v>279</v>
      </c>
      <c r="C38" s="52" t="s">
        <v>482</v>
      </c>
      <c r="D38" s="53">
        <v>45127</v>
      </c>
      <c r="E38" s="54">
        <v>4832</v>
      </c>
      <c r="F38" s="53">
        <v>45157</v>
      </c>
      <c r="G38" s="55" t="s">
        <v>405</v>
      </c>
    </row>
    <row r="39" spans="1:7" x14ac:dyDescent="0.25">
      <c r="A39" s="52" t="s">
        <v>282</v>
      </c>
      <c r="B39" s="52" t="s">
        <v>279</v>
      </c>
      <c r="C39" s="52" t="s">
        <v>483</v>
      </c>
      <c r="D39" s="53">
        <v>45127</v>
      </c>
      <c r="E39" s="54">
        <v>14528</v>
      </c>
      <c r="F39" s="53">
        <v>45157</v>
      </c>
      <c r="G39" s="55" t="s">
        <v>405</v>
      </c>
    </row>
    <row r="40" spans="1:7" x14ac:dyDescent="0.25">
      <c r="A40" s="52" t="s">
        <v>191</v>
      </c>
      <c r="B40" s="52" t="s">
        <v>189</v>
      </c>
      <c r="C40" s="52" t="s">
        <v>485</v>
      </c>
      <c r="D40" s="53">
        <v>45128</v>
      </c>
      <c r="E40" s="54">
        <v>3806</v>
      </c>
      <c r="F40" s="53">
        <v>45158</v>
      </c>
      <c r="G40" s="55" t="s">
        <v>405</v>
      </c>
    </row>
    <row r="41" spans="1:7" x14ac:dyDescent="0.25">
      <c r="A41" s="52" t="s">
        <v>191</v>
      </c>
      <c r="B41" s="52" t="s">
        <v>189</v>
      </c>
      <c r="C41" s="52" t="s">
        <v>486</v>
      </c>
      <c r="D41" s="53">
        <v>45128</v>
      </c>
      <c r="E41" s="54">
        <v>119730</v>
      </c>
      <c r="F41" s="53">
        <v>45158</v>
      </c>
      <c r="G41" s="55" t="s">
        <v>405</v>
      </c>
    </row>
    <row r="42" spans="1:7" x14ac:dyDescent="0.25">
      <c r="A42" s="52" t="s">
        <v>191</v>
      </c>
      <c r="B42" s="52" t="s">
        <v>189</v>
      </c>
      <c r="C42" s="52" t="s">
        <v>487</v>
      </c>
      <c r="D42" s="53">
        <v>45128</v>
      </c>
      <c r="E42" s="54">
        <v>12390</v>
      </c>
      <c r="F42" s="53">
        <v>45158</v>
      </c>
      <c r="G42" s="55" t="s">
        <v>405</v>
      </c>
    </row>
    <row r="43" spans="1:7" x14ac:dyDescent="0.25">
      <c r="A43" s="52" t="s">
        <v>230</v>
      </c>
      <c r="B43" s="52" t="s">
        <v>229</v>
      </c>
      <c r="C43" s="52" t="s">
        <v>468</v>
      </c>
      <c r="D43" s="53">
        <v>45113</v>
      </c>
      <c r="E43" s="54">
        <v>9027</v>
      </c>
      <c r="F43" s="53">
        <v>45148</v>
      </c>
      <c r="G43" s="55" t="s">
        <v>405</v>
      </c>
    </row>
    <row r="44" spans="1:7" x14ac:dyDescent="0.25">
      <c r="A44" s="52" t="s">
        <v>230</v>
      </c>
      <c r="B44" s="52" t="s">
        <v>229</v>
      </c>
      <c r="C44" s="52" t="s">
        <v>469</v>
      </c>
      <c r="D44" s="53">
        <v>45113</v>
      </c>
      <c r="E44" s="54">
        <v>7523</v>
      </c>
      <c r="F44" s="53">
        <v>45148</v>
      </c>
      <c r="G44" s="55" t="s">
        <v>405</v>
      </c>
    </row>
    <row r="45" spans="1:7" x14ac:dyDescent="0.25">
      <c r="A45" s="52" t="s">
        <v>230</v>
      </c>
      <c r="B45" s="52" t="s">
        <v>229</v>
      </c>
      <c r="C45" s="52" t="s">
        <v>470</v>
      </c>
      <c r="D45" s="53">
        <v>45117</v>
      </c>
      <c r="E45" s="54">
        <v>133800</v>
      </c>
      <c r="F45" s="53">
        <v>45148</v>
      </c>
      <c r="G45" s="55" t="s">
        <v>405</v>
      </c>
    </row>
    <row r="46" spans="1:7" x14ac:dyDescent="0.25">
      <c r="A46" s="52" t="s">
        <v>293</v>
      </c>
      <c r="B46" s="52" t="s">
        <v>290</v>
      </c>
      <c r="C46" s="52" t="s">
        <v>294</v>
      </c>
      <c r="D46" s="53">
        <v>44853</v>
      </c>
      <c r="E46" s="54">
        <v>17051</v>
      </c>
      <c r="F46" s="53">
        <v>44883</v>
      </c>
      <c r="G46" s="55" t="s">
        <v>404</v>
      </c>
    </row>
    <row r="47" spans="1:7" x14ac:dyDescent="0.25">
      <c r="A47" s="52" t="s">
        <v>293</v>
      </c>
      <c r="B47" s="52" t="s">
        <v>290</v>
      </c>
      <c r="C47" s="52" t="s">
        <v>302</v>
      </c>
      <c r="D47" s="53">
        <v>44894</v>
      </c>
      <c r="E47" s="54">
        <v>2006</v>
      </c>
      <c r="F47" s="53">
        <v>44924</v>
      </c>
      <c r="G47" s="55" t="s">
        <v>404</v>
      </c>
    </row>
    <row r="48" spans="1:7" x14ac:dyDescent="0.25">
      <c r="A48" s="52" t="s">
        <v>198</v>
      </c>
      <c r="B48" s="52" t="s">
        <v>195</v>
      </c>
      <c r="C48" s="52" t="s">
        <v>453</v>
      </c>
      <c r="D48" s="53">
        <v>45117</v>
      </c>
      <c r="E48" s="54">
        <v>15204</v>
      </c>
      <c r="F48" s="53">
        <v>45117</v>
      </c>
      <c r="G48" s="55" t="s">
        <v>404</v>
      </c>
    </row>
    <row r="49" spans="1:7" x14ac:dyDescent="0.25">
      <c r="A49" s="52" t="s">
        <v>303</v>
      </c>
      <c r="B49" s="52" t="s">
        <v>306</v>
      </c>
      <c r="C49" s="52" t="s">
        <v>309</v>
      </c>
      <c r="D49" s="53">
        <v>44918</v>
      </c>
      <c r="E49" s="54">
        <v>25176</v>
      </c>
      <c r="F49" s="53">
        <v>44918</v>
      </c>
      <c r="G49" s="55" t="s">
        <v>404</v>
      </c>
    </row>
    <row r="50" spans="1:7" x14ac:dyDescent="0.25">
      <c r="A50" s="52" t="s">
        <v>326</v>
      </c>
      <c r="B50" s="52" t="s">
        <v>333</v>
      </c>
      <c r="C50" s="52" t="s">
        <v>432</v>
      </c>
      <c r="D50" s="53">
        <v>45092</v>
      </c>
      <c r="E50" s="54">
        <v>981760</v>
      </c>
      <c r="F50" s="53">
        <v>45122</v>
      </c>
      <c r="G50" s="55" t="s">
        <v>404</v>
      </c>
    </row>
    <row r="51" spans="1:7" x14ac:dyDescent="0.25">
      <c r="A51" s="52" t="s">
        <v>326</v>
      </c>
      <c r="B51" s="52" t="s">
        <v>333</v>
      </c>
      <c r="C51" s="52" t="s">
        <v>436</v>
      </c>
      <c r="D51" s="53">
        <v>45098</v>
      </c>
      <c r="E51" s="54">
        <v>219480</v>
      </c>
      <c r="F51" s="53">
        <v>45128</v>
      </c>
      <c r="G51" s="55" t="s">
        <v>404</v>
      </c>
    </row>
    <row r="52" spans="1:7" x14ac:dyDescent="0.25">
      <c r="A52" s="52" t="s">
        <v>326</v>
      </c>
      <c r="B52" s="52" t="s">
        <v>333</v>
      </c>
      <c r="C52" s="52" t="s">
        <v>496</v>
      </c>
      <c r="D52" s="53">
        <v>45135</v>
      </c>
      <c r="E52" s="54">
        <v>45548</v>
      </c>
      <c r="F52" s="53">
        <v>45165</v>
      </c>
      <c r="G52" s="55" t="s">
        <v>404</v>
      </c>
    </row>
    <row r="53" spans="1:7" x14ac:dyDescent="0.25">
      <c r="A53" s="52" t="s">
        <v>326</v>
      </c>
      <c r="B53" s="52" t="s">
        <v>333</v>
      </c>
      <c r="C53" s="52" t="s">
        <v>433</v>
      </c>
      <c r="D53" s="53">
        <v>45094</v>
      </c>
      <c r="E53" s="54">
        <v>-186086</v>
      </c>
      <c r="F53" s="53">
        <v>45124</v>
      </c>
      <c r="G53" s="55" t="s">
        <v>404</v>
      </c>
    </row>
    <row r="54" spans="1:7" x14ac:dyDescent="0.25">
      <c r="A54" s="52" t="s">
        <v>98</v>
      </c>
      <c r="B54" s="52" t="s">
        <v>97</v>
      </c>
      <c r="C54" s="52" t="s">
        <v>450</v>
      </c>
      <c r="D54" s="53">
        <v>45086</v>
      </c>
      <c r="E54" s="54">
        <v>52457</v>
      </c>
      <c r="F54" s="53">
        <v>45138</v>
      </c>
      <c r="G54" s="55" t="s">
        <v>416</v>
      </c>
    </row>
    <row r="55" spans="1:7" x14ac:dyDescent="0.25">
      <c r="A55" s="52" t="s">
        <v>98</v>
      </c>
      <c r="B55" s="52" t="s">
        <v>97</v>
      </c>
      <c r="C55" s="52" t="s">
        <v>451</v>
      </c>
      <c r="D55" s="53">
        <v>45107</v>
      </c>
      <c r="E55" s="54">
        <v>17051</v>
      </c>
      <c r="F55" s="53">
        <v>45138</v>
      </c>
      <c r="G55" s="55" t="s">
        <v>416</v>
      </c>
    </row>
    <row r="56" spans="1:7" x14ac:dyDescent="0.25">
      <c r="A56" s="52" t="s">
        <v>149</v>
      </c>
      <c r="B56" s="52" t="s">
        <v>148</v>
      </c>
      <c r="C56" s="52" t="s">
        <v>207</v>
      </c>
      <c r="D56" s="53">
        <v>44627</v>
      </c>
      <c r="E56" s="54">
        <f>124372-42765</f>
        <v>81607</v>
      </c>
      <c r="F56" s="53">
        <v>44657</v>
      </c>
      <c r="G56" s="55" t="s">
        <v>416</v>
      </c>
    </row>
    <row r="57" spans="1:7" x14ac:dyDescent="0.25">
      <c r="A57" s="52" t="s">
        <v>149</v>
      </c>
      <c r="B57" s="52" t="s">
        <v>148</v>
      </c>
      <c r="C57" s="52" t="s">
        <v>322</v>
      </c>
      <c r="D57" s="53">
        <v>44938</v>
      </c>
      <c r="E57" s="54">
        <v>102896</v>
      </c>
      <c r="F57" s="53">
        <v>44968</v>
      </c>
      <c r="G57" s="55" t="s">
        <v>416</v>
      </c>
    </row>
    <row r="58" spans="1:7" x14ac:dyDescent="0.25">
      <c r="A58" s="52" t="s">
        <v>149</v>
      </c>
      <c r="B58" s="52" t="s">
        <v>148</v>
      </c>
      <c r="C58" s="52" t="s">
        <v>325</v>
      </c>
      <c r="D58" s="53">
        <v>44956</v>
      </c>
      <c r="E58" s="54">
        <v>313880</v>
      </c>
      <c r="F58" s="53">
        <v>44986</v>
      </c>
      <c r="G58" s="55" t="s">
        <v>416</v>
      </c>
    </row>
    <row r="59" spans="1:7" x14ac:dyDescent="0.25">
      <c r="A59" s="52" t="s">
        <v>246</v>
      </c>
      <c r="B59" s="52" t="s">
        <v>263</v>
      </c>
      <c r="C59" s="52" t="s">
        <v>413</v>
      </c>
      <c r="D59" s="53">
        <v>45070</v>
      </c>
      <c r="E59" s="54">
        <v>36487</v>
      </c>
      <c r="F59" s="53">
        <v>45148</v>
      </c>
      <c r="G59" s="55" t="s">
        <v>416</v>
      </c>
    </row>
    <row r="60" spans="1:7" x14ac:dyDescent="0.25">
      <c r="A60" s="52" t="s">
        <v>216</v>
      </c>
      <c r="B60" s="52" t="s">
        <v>223</v>
      </c>
      <c r="C60" s="52" t="s">
        <v>431</v>
      </c>
      <c r="D60" s="53">
        <v>45092</v>
      </c>
      <c r="E60" s="54">
        <v>164994</v>
      </c>
      <c r="F60" s="53">
        <v>45122</v>
      </c>
      <c r="G60" s="55" t="s">
        <v>407</v>
      </c>
    </row>
    <row r="61" spans="1:7" x14ac:dyDescent="0.25">
      <c r="A61" s="52" t="s">
        <v>138</v>
      </c>
      <c r="B61" s="52" t="s">
        <v>137</v>
      </c>
      <c r="C61" s="52" t="s">
        <v>440</v>
      </c>
      <c r="D61" s="53">
        <v>45100</v>
      </c>
      <c r="E61" s="54">
        <v>61065</v>
      </c>
      <c r="F61" s="53">
        <v>45130</v>
      </c>
      <c r="G61" s="55" t="s">
        <v>405</v>
      </c>
    </row>
    <row r="62" spans="1:7" x14ac:dyDescent="0.25">
      <c r="A62" s="52" t="s">
        <v>377</v>
      </c>
      <c r="B62" s="52" t="s">
        <v>382</v>
      </c>
      <c r="C62" s="52" t="s">
        <v>387</v>
      </c>
      <c r="D62" s="53">
        <v>45043</v>
      </c>
      <c r="E62" s="54">
        <v>61183</v>
      </c>
      <c r="F62" s="53">
        <v>45043</v>
      </c>
      <c r="G62" s="55" t="s">
        <v>405</v>
      </c>
    </row>
    <row r="63" spans="1:7" x14ac:dyDescent="0.25">
      <c r="A63" s="52" t="s">
        <v>421</v>
      </c>
      <c r="B63" s="52" t="s">
        <v>425</v>
      </c>
      <c r="C63" s="52" t="s">
        <v>445</v>
      </c>
      <c r="D63" s="53">
        <v>45104</v>
      </c>
      <c r="E63" s="54">
        <v>221763</v>
      </c>
      <c r="F63" s="53">
        <v>45134</v>
      </c>
      <c r="G63" s="55" t="s">
        <v>405</v>
      </c>
    </row>
    <row r="64" spans="1:7" x14ac:dyDescent="0.25">
      <c r="A64" s="52" t="s">
        <v>202</v>
      </c>
      <c r="B64" s="52" t="s">
        <v>205</v>
      </c>
      <c r="C64" s="52" t="s">
        <v>430</v>
      </c>
      <c r="D64" s="53">
        <v>45089</v>
      </c>
      <c r="E64" s="54">
        <v>61233</v>
      </c>
      <c r="F64" s="53">
        <v>45119</v>
      </c>
      <c r="G64" s="55" t="s">
        <v>416</v>
      </c>
    </row>
    <row r="65" spans="1:7" x14ac:dyDescent="0.25">
      <c r="A65" s="52" t="s">
        <v>202</v>
      </c>
      <c r="B65" s="52" t="s">
        <v>205</v>
      </c>
      <c r="C65" s="52" t="s">
        <v>448</v>
      </c>
      <c r="D65" s="53">
        <v>45107</v>
      </c>
      <c r="E65" s="54">
        <v>27187</v>
      </c>
      <c r="F65" s="53">
        <v>45137</v>
      </c>
      <c r="G65" s="55" t="s">
        <v>416</v>
      </c>
    </row>
    <row r="66" spans="1:7" x14ac:dyDescent="0.25">
      <c r="A66" s="52" t="s">
        <v>202</v>
      </c>
      <c r="B66" s="52" t="s">
        <v>205</v>
      </c>
      <c r="C66" s="52" t="s">
        <v>484</v>
      </c>
      <c r="D66" s="53">
        <v>45128</v>
      </c>
      <c r="E66" s="54">
        <v>3870</v>
      </c>
      <c r="F66" s="53">
        <v>45158</v>
      </c>
      <c r="G66" s="55" t="s">
        <v>416</v>
      </c>
    </row>
    <row r="67" spans="1:7" x14ac:dyDescent="0.25">
      <c r="A67" s="52" t="s">
        <v>90</v>
      </c>
      <c r="B67" s="52" t="s">
        <v>181</v>
      </c>
      <c r="C67" s="52" t="s">
        <v>310</v>
      </c>
      <c r="D67" s="53">
        <v>44902</v>
      </c>
      <c r="E67" s="54">
        <v>213117</v>
      </c>
      <c r="F67" s="53">
        <v>44932</v>
      </c>
      <c r="G67" s="55" t="s">
        <v>407</v>
      </c>
    </row>
    <row r="68" spans="1:7" x14ac:dyDescent="0.25">
      <c r="A68" s="52" t="s">
        <v>90</v>
      </c>
      <c r="B68" s="52" t="s">
        <v>181</v>
      </c>
      <c r="C68" s="52" t="s">
        <v>344</v>
      </c>
      <c r="D68" s="53">
        <v>44958</v>
      </c>
      <c r="E68" s="54">
        <v>24012</v>
      </c>
      <c r="F68" s="53">
        <v>44988</v>
      </c>
      <c r="G68" s="55" t="s">
        <v>407</v>
      </c>
    </row>
    <row r="69" spans="1:7" x14ac:dyDescent="0.25">
      <c r="A69" s="52" t="s">
        <v>143</v>
      </c>
      <c r="B69" s="52" t="s">
        <v>142</v>
      </c>
      <c r="C69" s="52" t="s">
        <v>438</v>
      </c>
      <c r="D69" s="53">
        <v>45100</v>
      </c>
      <c r="E69" s="54">
        <v>78234</v>
      </c>
      <c r="F69" s="53">
        <v>45130</v>
      </c>
      <c r="G69" s="55" t="s">
        <v>405</v>
      </c>
    </row>
    <row r="70" spans="1:7" x14ac:dyDescent="0.25">
      <c r="A70" s="52" t="s">
        <v>143</v>
      </c>
      <c r="B70" s="52" t="s">
        <v>142</v>
      </c>
      <c r="C70" s="52" t="s">
        <v>439</v>
      </c>
      <c r="D70" s="53">
        <v>45100</v>
      </c>
      <c r="E70" s="54">
        <v>34690</v>
      </c>
      <c r="F70" s="53">
        <v>45130</v>
      </c>
      <c r="G70" s="55" t="s">
        <v>405</v>
      </c>
    </row>
    <row r="71" spans="1:7" x14ac:dyDescent="0.25">
      <c r="A71" s="52" t="s">
        <v>143</v>
      </c>
      <c r="B71" s="52" t="s">
        <v>142</v>
      </c>
      <c r="C71" s="52" t="s">
        <v>491</v>
      </c>
      <c r="D71" s="53">
        <v>45133</v>
      </c>
      <c r="E71" s="54">
        <v>922760</v>
      </c>
      <c r="F71" s="53">
        <v>45163</v>
      </c>
      <c r="G71" s="55" t="s">
        <v>405</v>
      </c>
    </row>
    <row r="72" spans="1:7" x14ac:dyDescent="0.25">
      <c r="A72" s="52" t="s">
        <v>215</v>
      </c>
      <c r="B72" s="52" t="s">
        <v>222</v>
      </c>
      <c r="C72" s="52" t="s">
        <v>428</v>
      </c>
      <c r="D72" s="53">
        <v>45099</v>
      </c>
      <c r="E72" s="54">
        <v>95914</v>
      </c>
      <c r="F72" s="53">
        <v>45099</v>
      </c>
      <c r="G72" s="55" t="s">
        <v>416</v>
      </c>
    </row>
    <row r="73" spans="1:7" x14ac:dyDescent="0.25">
      <c r="A73" s="52" t="s">
        <v>241</v>
      </c>
      <c r="B73" s="52" t="s">
        <v>258</v>
      </c>
      <c r="C73" s="52" t="s">
        <v>272</v>
      </c>
      <c r="D73" s="53">
        <v>44764</v>
      </c>
      <c r="E73" s="54">
        <v>20400</v>
      </c>
      <c r="F73" s="53">
        <v>44764</v>
      </c>
      <c r="G73" s="55" t="s">
        <v>416</v>
      </c>
    </row>
    <row r="74" spans="1:7" x14ac:dyDescent="0.25">
      <c r="A74" s="52" t="s">
        <v>379</v>
      </c>
      <c r="B74" s="52" t="s">
        <v>384</v>
      </c>
      <c r="C74" s="52" t="s">
        <v>444</v>
      </c>
      <c r="D74" s="53">
        <v>45104</v>
      </c>
      <c r="E74" s="54">
        <v>399</v>
      </c>
      <c r="F74" s="53">
        <v>45134</v>
      </c>
      <c r="G74" s="55" t="s">
        <v>405</v>
      </c>
    </row>
    <row r="75" spans="1:7" x14ac:dyDescent="0.25">
      <c r="A75" s="52" t="s">
        <v>379</v>
      </c>
      <c r="B75" s="52" t="s">
        <v>384</v>
      </c>
      <c r="C75" s="52" t="s">
        <v>467</v>
      </c>
      <c r="D75" s="53">
        <v>45118</v>
      </c>
      <c r="E75" s="54">
        <v>10673</v>
      </c>
      <c r="F75" s="53">
        <v>45148</v>
      </c>
      <c r="G75" s="55" t="s">
        <v>405</v>
      </c>
    </row>
    <row r="76" spans="1:7" x14ac:dyDescent="0.25">
      <c r="A76" s="52" t="s">
        <v>379</v>
      </c>
      <c r="B76" s="52" t="s">
        <v>384</v>
      </c>
      <c r="C76" s="52" t="s">
        <v>492</v>
      </c>
      <c r="D76" s="53">
        <v>45134</v>
      </c>
      <c r="E76" s="54">
        <v>11024</v>
      </c>
      <c r="F76" s="53">
        <v>45164</v>
      </c>
      <c r="G76" s="55" t="s">
        <v>405</v>
      </c>
    </row>
    <row r="77" spans="1:7" x14ac:dyDescent="0.25">
      <c r="A77" s="52" t="s">
        <v>200</v>
      </c>
      <c r="B77" s="52" t="s">
        <v>201</v>
      </c>
      <c r="C77" s="52" t="s">
        <v>392</v>
      </c>
      <c r="D77" s="53">
        <v>45028</v>
      </c>
      <c r="E77" s="54">
        <v>4578</v>
      </c>
      <c r="F77" s="53">
        <v>45058</v>
      </c>
      <c r="G77" s="55" t="s">
        <v>416</v>
      </c>
    </row>
    <row r="78" spans="1:7" x14ac:dyDescent="0.25">
      <c r="A78" s="52" t="s">
        <v>200</v>
      </c>
      <c r="B78" s="52" t="s">
        <v>201</v>
      </c>
      <c r="C78" s="52" t="s">
        <v>441</v>
      </c>
      <c r="D78" s="53">
        <v>45100</v>
      </c>
      <c r="E78" s="54">
        <v>5192</v>
      </c>
      <c r="F78" s="53">
        <v>45130</v>
      </c>
      <c r="G78" s="55" t="s">
        <v>416</v>
      </c>
    </row>
    <row r="79" spans="1:7" x14ac:dyDescent="0.25">
      <c r="A79" s="52" t="s">
        <v>200</v>
      </c>
      <c r="B79" s="52" t="s">
        <v>201</v>
      </c>
      <c r="C79" s="52" t="s">
        <v>471</v>
      </c>
      <c r="D79" s="53">
        <v>45118</v>
      </c>
      <c r="E79" s="54">
        <v>1699</v>
      </c>
      <c r="F79" s="53">
        <v>45148</v>
      </c>
      <c r="G79" s="55" t="s">
        <v>416</v>
      </c>
    </row>
    <row r="80" spans="1:7" x14ac:dyDescent="0.25">
      <c r="A80" s="52" t="s">
        <v>200</v>
      </c>
      <c r="B80" s="52" t="s">
        <v>201</v>
      </c>
      <c r="C80" s="52" t="s">
        <v>478</v>
      </c>
      <c r="D80" s="53">
        <v>45124</v>
      </c>
      <c r="E80" s="54">
        <v>103604</v>
      </c>
      <c r="F80" s="53">
        <v>45154</v>
      </c>
      <c r="G80" s="55" t="s">
        <v>416</v>
      </c>
    </row>
    <row r="81" spans="1:7" x14ac:dyDescent="0.25">
      <c r="A81" s="52" t="s">
        <v>508</v>
      </c>
      <c r="B81" s="52" t="s">
        <v>503</v>
      </c>
      <c r="C81" s="52" t="s">
        <v>488</v>
      </c>
      <c r="D81" s="53">
        <v>45132</v>
      </c>
      <c r="E81" s="54">
        <v>254880</v>
      </c>
      <c r="F81" s="53">
        <v>45162</v>
      </c>
      <c r="G81" s="55" t="s">
        <v>405</v>
      </c>
    </row>
    <row r="82" spans="1:7" x14ac:dyDescent="0.25">
      <c r="A82" s="52" t="s">
        <v>127</v>
      </c>
      <c r="B82" s="52" t="s">
        <v>126</v>
      </c>
      <c r="C82" s="52" t="s">
        <v>188</v>
      </c>
      <c r="D82" s="53">
        <v>44467</v>
      </c>
      <c r="E82" s="56">
        <v>52658</v>
      </c>
      <c r="F82" s="53">
        <v>44497</v>
      </c>
      <c r="G82" s="55" t="s">
        <v>405</v>
      </c>
    </row>
    <row r="83" spans="1:7" x14ac:dyDescent="0.25">
      <c r="A83" s="52" t="s">
        <v>127</v>
      </c>
      <c r="B83" s="52" t="s">
        <v>126</v>
      </c>
      <c r="C83" s="52" t="s">
        <v>233</v>
      </c>
      <c r="D83" s="53">
        <v>44720</v>
      </c>
      <c r="E83" s="54">
        <v>30491</v>
      </c>
      <c r="F83" s="53">
        <v>44750</v>
      </c>
      <c r="G83" s="55" t="s">
        <v>405</v>
      </c>
    </row>
    <row r="84" spans="1:7" x14ac:dyDescent="0.25">
      <c r="A84" s="52" t="s">
        <v>127</v>
      </c>
      <c r="B84" s="52" t="s">
        <v>126</v>
      </c>
      <c r="C84" s="52" t="s">
        <v>235</v>
      </c>
      <c r="D84" s="53">
        <v>44728</v>
      </c>
      <c r="E84" s="54">
        <v>24674</v>
      </c>
      <c r="F84" s="53">
        <v>44758</v>
      </c>
      <c r="G84" s="55" t="s">
        <v>405</v>
      </c>
    </row>
    <row r="85" spans="1:7" x14ac:dyDescent="0.25">
      <c r="A85" s="52" t="s">
        <v>127</v>
      </c>
      <c r="B85" s="52" t="s">
        <v>126</v>
      </c>
      <c r="C85" s="52" t="s">
        <v>365</v>
      </c>
      <c r="D85" s="53">
        <v>44998</v>
      </c>
      <c r="E85" s="54">
        <v>41876</v>
      </c>
      <c r="F85" s="53">
        <v>45028</v>
      </c>
      <c r="G85" s="55" t="s">
        <v>405</v>
      </c>
    </row>
    <row r="86" spans="1:7" x14ac:dyDescent="0.25">
      <c r="A86" s="52" t="s">
        <v>127</v>
      </c>
      <c r="B86" s="52" t="s">
        <v>126</v>
      </c>
      <c r="C86" s="52" t="s">
        <v>367</v>
      </c>
      <c r="D86" s="53">
        <v>45002</v>
      </c>
      <c r="E86" s="54">
        <v>241222</v>
      </c>
      <c r="F86" s="53">
        <v>45032</v>
      </c>
      <c r="G86" s="55" t="s">
        <v>405</v>
      </c>
    </row>
    <row r="87" spans="1:7" x14ac:dyDescent="0.25">
      <c r="A87" s="52" t="s">
        <v>127</v>
      </c>
      <c r="B87" s="52" t="s">
        <v>126</v>
      </c>
      <c r="C87" s="52" t="s">
        <v>368</v>
      </c>
      <c r="D87" s="53">
        <v>45007</v>
      </c>
      <c r="E87" s="54">
        <v>21063</v>
      </c>
      <c r="F87" s="53">
        <v>45037</v>
      </c>
      <c r="G87" s="55" t="s">
        <v>405</v>
      </c>
    </row>
    <row r="88" spans="1:7" x14ac:dyDescent="0.25">
      <c r="A88" s="52" t="s">
        <v>251</v>
      </c>
      <c r="B88" s="52" t="s">
        <v>268</v>
      </c>
      <c r="C88" s="52" t="s">
        <v>410</v>
      </c>
      <c r="D88" s="53">
        <v>45070</v>
      </c>
      <c r="E88" s="54">
        <v>22525</v>
      </c>
      <c r="F88" s="53">
        <v>45100</v>
      </c>
      <c r="G88" s="55" t="s">
        <v>404</v>
      </c>
    </row>
    <row r="89" spans="1:7" x14ac:dyDescent="0.25">
      <c r="A89" s="52" t="s">
        <v>96</v>
      </c>
      <c r="B89" s="52" t="s">
        <v>95</v>
      </c>
      <c r="C89" s="52" t="s">
        <v>103</v>
      </c>
      <c r="D89" s="53">
        <v>43810</v>
      </c>
      <c r="E89" s="56">
        <v>92252</v>
      </c>
      <c r="F89" s="53">
        <v>43870</v>
      </c>
      <c r="G89" s="55" t="s">
        <v>404</v>
      </c>
    </row>
    <row r="90" spans="1:7" x14ac:dyDescent="0.25">
      <c r="A90" s="52" t="s">
        <v>96</v>
      </c>
      <c r="B90" s="52" t="s">
        <v>95</v>
      </c>
      <c r="C90" s="52" t="s">
        <v>104</v>
      </c>
      <c r="D90" s="53">
        <v>43817</v>
      </c>
      <c r="E90" s="56">
        <v>133003</v>
      </c>
      <c r="F90" s="53">
        <v>43877</v>
      </c>
      <c r="G90" s="55" t="s">
        <v>404</v>
      </c>
    </row>
    <row r="91" spans="1:7" x14ac:dyDescent="0.25">
      <c r="A91" s="52" t="s">
        <v>96</v>
      </c>
      <c r="B91" s="52" t="s">
        <v>95</v>
      </c>
      <c r="C91" s="52" t="s">
        <v>105</v>
      </c>
      <c r="D91" s="53">
        <v>43826</v>
      </c>
      <c r="E91" s="56">
        <v>12805</v>
      </c>
      <c r="F91" s="53">
        <v>43886</v>
      </c>
      <c r="G91" s="55" t="s">
        <v>404</v>
      </c>
    </row>
    <row r="92" spans="1:7" x14ac:dyDescent="0.25">
      <c r="A92" s="52" t="s">
        <v>96</v>
      </c>
      <c r="B92" s="52" t="s">
        <v>95</v>
      </c>
      <c r="C92" s="52" t="s">
        <v>106</v>
      </c>
      <c r="D92" s="53">
        <v>43826</v>
      </c>
      <c r="E92" s="56">
        <v>530</v>
      </c>
      <c r="F92" s="53">
        <v>43886</v>
      </c>
      <c r="G92" s="55" t="s">
        <v>404</v>
      </c>
    </row>
    <row r="93" spans="1:7" x14ac:dyDescent="0.25">
      <c r="A93" s="52" t="s">
        <v>96</v>
      </c>
      <c r="B93" s="52" t="s">
        <v>95</v>
      </c>
      <c r="C93" s="52" t="s">
        <v>110</v>
      </c>
      <c r="D93" s="53">
        <v>43845</v>
      </c>
      <c r="E93" s="56">
        <v>31847</v>
      </c>
      <c r="F93" s="53">
        <v>43905</v>
      </c>
      <c r="G93" s="55" t="s">
        <v>404</v>
      </c>
    </row>
    <row r="94" spans="1:7" x14ac:dyDescent="0.25">
      <c r="A94" s="52" t="s">
        <v>96</v>
      </c>
      <c r="B94" s="52" t="s">
        <v>95</v>
      </c>
      <c r="C94" s="52" t="s">
        <v>111</v>
      </c>
      <c r="D94" s="53">
        <v>43861</v>
      </c>
      <c r="E94" s="56">
        <v>64968</v>
      </c>
      <c r="F94" s="53">
        <v>43921</v>
      </c>
      <c r="G94" s="55" t="s">
        <v>404</v>
      </c>
    </row>
    <row r="95" spans="1:7" x14ac:dyDescent="0.25">
      <c r="A95" s="52" t="s">
        <v>96</v>
      </c>
      <c r="B95" s="52" t="s">
        <v>95</v>
      </c>
      <c r="C95" s="52" t="s">
        <v>112</v>
      </c>
      <c r="D95" s="53">
        <v>43886</v>
      </c>
      <c r="E95" s="56">
        <v>70021</v>
      </c>
      <c r="F95" s="53">
        <v>43946</v>
      </c>
      <c r="G95" s="55" t="s">
        <v>404</v>
      </c>
    </row>
    <row r="96" spans="1:7" x14ac:dyDescent="0.25">
      <c r="A96" s="52" t="s">
        <v>96</v>
      </c>
      <c r="B96" s="52" t="s">
        <v>95</v>
      </c>
      <c r="C96" s="52" t="s">
        <v>113</v>
      </c>
      <c r="D96" s="53">
        <v>43887</v>
      </c>
      <c r="E96" s="56">
        <v>61985</v>
      </c>
      <c r="F96" s="53">
        <v>43947</v>
      </c>
      <c r="G96" s="55" t="s">
        <v>404</v>
      </c>
    </row>
    <row r="97" spans="1:7" x14ac:dyDescent="0.25">
      <c r="A97" s="52" t="s">
        <v>96</v>
      </c>
      <c r="B97" s="52" t="s">
        <v>95</v>
      </c>
      <c r="C97" s="52" t="s">
        <v>114</v>
      </c>
      <c r="D97" s="53">
        <v>43887</v>
      </c>
      <c r="E97" s="56">
        <v>15364</v>
      </c>
      <c r="F97" s="53">
        <v>43947</v>
      </c>
      <c r="G97" s="55" t="s">
        <v>404</v>
      </c>
    </row>
    <row r="98" spans="1:7" x14ac:dyDescent="0.25">
      <c r="A98" s="52" t="s">
        <v>96</v>
      </c>
      <c r="B98" s="52" t="s">
        <v>95</v>
      </c>
      <c r="C98" s="52" t="s">
        <v>115</v>
      </c>
      <c r="D98" s="53">
        <v>43887</v>
      </c>
      <c r="E98" s="56">
        <v>17125</v>
      </c>
      <c r="F98" s="53">
        <v>43947</v>
      </c>
      <c r="G98" s="55" t="s">
        <v>404</v>
      </c>
    </row>
    <row r="99" spans="1:7" x14ac:dyDescent="0.25">
      <c r="A99" s="52" t="s">
        <v>96</v>
      </c>
      <c r="B99" s="52" t="s">
        <v>95</v>
      </c>
      <c r="C99" s="52" t="s">
        <v>116</v>
      </c>
      <c r="D99" s="53">
        <v>43903</v>
      </c>
      <c r="E99" s="56">
        <v>31038</v>
      </c>
      <c r="F99" s="53">
        <v>43963</v>
      </c>
      <c r="G99" s="55" t="s">
        <v>404</v>
      </c>
    </row>
    <row r="100" spans="1:7" x14ac:dyDescent="0.25">
      <c r="A100" s="52" t="s">
        <v>96</v>
      </c>
      <c r="B100" s="52" t="s">
        <v>95</v>
      </c>
      <c r="C100" s="52" t="s">
        <v>117</v>
      </c>
      <c r="D100" s="53">
        <v>43903</v>
      </c>
      <c r="E100" s="56">
        <v>23166</v>
      </c>
      <c r="F100" s="53">
        <v>43963</v>
      </c>
      <c r="G100" s="55" t="s">
        <v>404</v>
      </c>
    </row>
    <row r="101" spans="1:7" x14ac:dyDescent="0.25">
      <c r="A101" s="52" t="s">
        <v>96</v>
      </c>
      <c r="B101" s="52" t="s">
        <v>95</v>
      </c>
      <c r="C101" s="52" t="s">
        <v>118</v>
      </c>
      <c r="D101" s="53">
        <v>43903</v>
      </c>
      <c r="E101" s="56">
        <v>27152</v>
      </c>
      <c r="F101" s="53">
        <v>43963</v>
      </c>
      <c r="G101" s="55" t="s">
        <v>404</v>
      </c>
    </row>
    <row r="102" spans="1:7" x14ac:dyDescent="0.25">
      <c r="A102" s="52" t="s">
        <v>96</v>
      </c>
      <c r="B102" s="52" t="s">
        <v>95</v>
      </c>
      <c r="C102" s="52" t="s">
        <v>119</v>
      </c>
      <c r="D102" s="53">
        <v>43928</v>
      </c>
      <c r="E102" s="56">
        <v>14337</v>
      </c>
      <c r="F102" s="53">
        <v>43988</v>
      </c>
      <c r="G102" s="55" t="s">
        <v>404</v>
      </c>
    </row>
    <row r="103" spans="1:7" x14ac:dyDescent="0.25">
      <c r="A103" s="52" t="s">
        <v>96</v>
      </c>
      <c r="B103" s="52" t="s">
        <v>95</v>
      </c>
      <c r="C103" s="52" t="s">
        <v>121</v>
      </c>
      <c r="D103" s="53">
        <v>43969</v>
      </c>
      <c r="E103" s="56">
        <v>19975</v>
      </c>
      <c r="F103" s="53">
        <v>44029</v>
      </c>
      <c r="G103" s="55" t="s">
        <v>404</v>
      </c>
    </row>
    <row r="104" spans="1:7" x14ac:dyDescent="0.25">
      <c r="A104" s="52" t="s">
        <v>96</v>
      </c>
      <c r="B104" s="52" t="s">
        <v>95</v>
      </c>
      <c r="C104" s="52" t="s">
        <v>122</v>
      </c>
      <c r="D104" s="53">
        <v>43969</v>
      </c>
      <c r="E104" s="56">
        <v>72499</v>
      </c>
      <c r="F104" s="53">
        <v>44029</v>
      </c>
      <c r="G104" s="55" t="s">
        <v>404</v>
      </c>
    </row>
    <row r="105" spans="1:7" x14ac:dyDescent="0.25">
      <c r="A105" s="52" t="s">
        <v>96</v>
      </c>
      <c r="B105" s="52" t="s">
        <v>95</v>
      </c>
      <c r="C105" s="52" t="s">
        <v>123</v>
      </c>
      <c r="D105" s="53">
        <v>43969</v>
      </c>
      <c r="E105" s="56">
        <v>215940</v>
      </c>
      <c r="F105" s="53">
        <v>44029</v>
      </c>
      <c r="G105" s="55" t="s">
        <v>404</v>
      </c>
    </row>
    <row r="106" spans="1:7" x14ac:dyDescent="0.25">
      <c r="A106" s="52" t="s">
        <v>96</v>
      </c>
      <c r="B106" s="52" t="s">
        <v>95</v>
      </c>
      <c r="C106" s="52" t="s">
        <v>124</v>
      </c>
      <c r="D106" s="53">
        <v>44006</v>
      </c>
      <c r="E106" s="56">
        <v>31625</v>
      </c>
      <c r="F106" s="53">
        <v>44066</v>
      </c>
      <c r="G106" s="55" t="s">
        <v>404</v>
      </c>
    </row>
    <row r="107" spans="1:7" x14ac:dyDescent="0.25">
      <c r="A107" s="52" t="s">
        <v>96</v>
      </c>
      <c r="B107" s="52" t="s">
        <v>95</v>
      </c>
      <c r="C107" s="52" t="s">
        <v>125</v>
      </c>
      <c r="D107" s="53">
        <v>44025</v>
      </c>
      <c r="E107" s="56">
        <v>49547</v>
      </c>
      <c r="F107" s="53">
        <v>44085</v>
      </c>
      <c r="G107" s="55" t="s">
        <v>404</v>
      </c>
    </row>
    <row r="108" spans="1:7" x14ac:dyDescent="0.25">
      <c r="A108" s="52" t="s">
        <v>96</v>
      </c>
      <c r="B108" s="52" t="s">
        <v>95</v>
      </c>
      <c r="C108" s="52" t="s">
        <v>128</v>
      </c>
      <c r="D108" s="53">
        <v>44040</v>
      </c>
      <c r="E108" s="56">
        <v>42971</v>
      </c>
      <c r="F108" s="53">
        <v>44100</v>
      </c>
      <c r="G108" s="55" t="s">
        <v>404</v>
      </c>
    </row>
    <row r="109" spans="1:7" x14ac:dyDescent="0.25">
      <c r="A109" s="52" t="s">
        <v>96</v>
      </c>
      <c r="B109" s="52" t="s">
        <v>95</v>
      </c>
      <c r="C109" s="52" t="s">
        <v>129</v>
      </c>
      <c r="D109" s="53">
        <v>44063</v>
      </c>
      <c r="E109" s="56">
        <v>65442</v>
      </c>
      <c r="F109" s="53">
        <v>44123</v>
      </c>
      <c r="G109" s="55" t="s">
        <v>404</v>
      </c>
    </row>
    <row r="110" spans="1:7" x14ac:dyDescent="0.25">
      <c r="A110" s="52" t="s">
        <v>96</v>
      </c>
      <c r="B110" s="52" t="s">
        <v>95</v>
      </c>
      <c r="C110" s="52" t="s">
        <v>130</v>
      </c>
      <c r="D110" s="53">
        <v>44063</v>
      </c>
      <c r="E110" s="56">
        <v>17842</v>
      </c>
      <c r="F110" s="53">
        <v>44123</v>
      </c>
      <c r="G110" s="55" t="s">
        <v>404</v>
      </c>
    </row>
    <row r="111" spans="1:7" x14ac:dyDescent="0.25">
      <c r="A111" s="52" t="s">
        <v>250</v>
      </c>
      <c r="B111" s="52" t="s">
        <v>267</v>
      </c>
      <c r="C111" s="52" t="s">
        <v>274</v>
      </c>
      <c r="D111" s="53">
        <v>44757</v>
      </c>
      <c r="E111" s="54">
        <v>227480</v>
      </c>
      <c r="F111" s="53">
        <v>44787</v>
      </c>
      <c r="G111" s="55" t="s">
        <v>404</v>
      </c>
    </row>
    <row r="112" spans="1:7" x14ac:dyDescent="0.25">
      <c r="A112" s="52" t="s">
        <v>159</v>
      </c>
      <c r="B112" s="52" t="s">
        <v>158</v>
      </c>
      <c r="C112" s="52" t="s">
        <v>311</v>
      </c>
      <c r="D112" s="53">
        <v>44909</v>
      </c>
      <c r="E112" s="54">
        <v>42669</v>
      </c>
      <c r="F112" s="53">
        <v>44939</v>
      </c>
      <c r="G112" s="55" t="s">
        <v>416</v>
      </c>
    </row>
    <row r="113" spans="1:7" x14ac:dyDescent="0.25">
      <c r="A113" s="52" t="s">
        <v>159</v>
      </c>
      <c r="B113" s="52" t="s">
        <v>158</v>
      </c>
      <c r="C113" s="52" t="s">
        <v>320</v>
      </c>
      <c r="D113" s="53">
        <v>44932</v>
      </c>
      <c r="E113" s="54">
        <v>50787</v>
      </c>
      <c r="F113" s="53">
        <v>44962</v>
      </c>
      <c r="G113" s="55" t="s">
        <v>416</v>
      </c>
    </row>
    <row r="114" spans="1:7" x14ac:dyDescent="0.25">
      <c r="A114" s="52" t="s">
        <v>159</v>
      </c>
      <c r="B114" s="52" t="s">
        <v>158</v>
      </c>
      <c r="C114" s="52" t="s">
        <v>321</v>
      </c>
      <c r="D114" s="53">
        <v>44936</v>
      </c>
      <c r="E114" s="54">
        <v>28763</v>
      </c>
      <c r="F114" s="53">
        <v>44966</v>
      </c>
      <c r="G114" s="55" t="s">
        <v>416</v>
      </c>
    </row>
    <row r="115" spans="1:7" x14ac:dyDescent="0.25">
      <c r="A115" s="52" t="s">
        <v>159</v>
      </c>
      <c r="B115" s="52" t="s">
        <v>158</v>
      </c>
      <c r="C115" s="52" t="s">
        <v>323</v>
      </c>
      <c r="D115" s="53">
        <v>44945</v>
      </c>
      <c r="E115" s="54">
        <v>177472</v>
      </c>
      <c r="F115" s="53">
        <v>44975</v>
      </c>
      <c r="G115" s="55" t="s">
        <v>416</v>
      </c>
    </row>
    <row r="116" spans="1:7" x14ac:dyDescent="0.25">
      <c r="A116" s="52" t="s">
        <v>159</v>
      </c>
      <c r="B116" s="52" t="s">
        <v>158</v>
      </c>
      <c r="C116" s="52" t="s">
        <v>324</v>
      </c>
      <c r="D116" s="53">
        <v>44952</v>
      </c>
      <c r="E116" s="54">
        <v>7930</v>
      </c>
      <c r="F116" s="53">
        <v>44982</v>
      </c>
      <c r="G116" s="55" t="s">
        <v>416</v>
      </c>
    </row>
    <row r="117" spans="1:7" x14ac:dyDescent="0.25">
      <c r="A117" s="52" t="s">
        <v>159</v>
      </c>
      <c r="B117" s="52" t="s">
        <v>158</v>
      </c>
      <c r="C117" s="52" t="s">
        <v>345</v>
      </c>
      <c r="D117" s="53">
        <v>44963</v>
      </c>
      <c r="E117" s="54">
        <v>12555</v>
      </c>
      <c r="F117" s="53">
        <v>44993</v>
      </c>
      <c r="G117" s="55" t="s">
        <v>416</v>
      </c>
    </row>
    <row r="118" spans="1:7" x14ac:dyDescent="0.25">
      <c r="A118" s="52" t="s">
        <v>159</v>
      </c>
      <c r="B118" s="52" t="s">
        <v>158</v>
      </c>
      <c r="C118" s="52" t="s">
        <v>346</v>
      </c>
      <c r="D118" s="53">
        <v>44978</v>
      </c>
      <c r="E118" s="54">
        <v>28924</v>
      </c>
      <c r="F118" s="53">
        <v>45008</v>
      </c>
      <c r="G118" s="55" t="s">
        <v>416</v>
      </c>
    </row>
    <row r="119" spans="1:7" x14ac:dyDescent="0.25">
      <c r="A119" s="52" t="s">
        <v>159</v>
      </c>
      <c r="B119" s="52" t="s">
        <v>158</v>
      </c>
      <c r="C119" s="52" t="s">
        <v>347</v>
      </c>
      <c r="D119" s="53">
        <v>44978</v>
      </c>
      <c r="E119" s="54">
        <v>36108</v>
      </c>
      <c r="F119" s="53">
        <v>45008</v>
      </c>
      <c r="G119" s="55" t="s">
        <v>416</v>
      </c>
    </row>
    <row r="120" spans="1:7" x14ac:dyDescent="0.25">
      <c r="A120" s="52" t="s">
        <v>159</v>
      </c>
      <c r="B120" s="52" t="s">
        <v>158</v>
      </c>
      <c r="C120" s="52" t="s">
        <v>348</v>
      </c>
      <c r="D120" s="53">
        <v>44979</v>
      </c>
      <c r="E120" s="54">
        <v>41914</v>
      </c>
      <c r="F120" s="53">
        <v>45009</v>
      </c>
      <c r="G120" s="55" t="s">
        <v>416</v>
      </c>
    </row>
    <row r="121" spans="1:7" x14ac:dyDescent="0.25">
      <c r="A121" s="52" t="s">
        <v>159</v>
      </c>
      <c r="B121" s="52" t="s">
        <v>158</v>
      </c>
      <c r="C121" s="52" t="s">
        <v>349</v>
      </c>
      <c r="D121" s="53">
        <v>44980</v>
      </c>
      <c r="E121" s="54">
        <v>30774</v>
      </c>
      <c r="F121" s="53">
        <v>45010</v>
      </c>
      <c r="G121" s="55" t="s">
        <v>416</v>
      </c>
    </row>
    <row r="122" spans="1:7" x14ac:dyDescent="0.25">
      <c r="A122" s="52" t="s">
        <v>159</v>
      </c>
      <c r="B122" s="52" t="s">
        <v>158</v>
      </c>
      <c r="C122" s="52" t="s">
        <v>359</v>
      </c>
      <c r="D122" s="53">
        <v>44988</v>
      </c>
      <c r="E122" s="54">
        <v>12272</v>
      </c>
      <c r="F122" s="53">
        <v>45018</v>
      </c>
      <c r="G122" s="55" t="s">
        <v>416</v>
      </c>
    </row>
    <row r="123" spans="1:7" x14ac:dyDescent="0.25">
      <c r="A123" s="52" t="s">
        <v>159</v>
      </c>
      <c r="B123" s="52" t="s">
        <v>158</v>
      </c>
      <c r="C123" s="52" t="s">
        <v>360</v>
      </c>
      <c r="D123" s="53">
        <v>44992</v>
      </c>
      <c r="E123" s="54">
        <v>64107</v>
      </c>
      <c r="F123" s="53">
        <v>45022</v>
      </c>
      <c r="G123" s="55" t="s">
        <v>416</v>
      </c>
    </row>
    <row r="124" spans="1:7" x14ac:dyDescent="0.25">
      <c r="A124" s="52" t="s">
        <v>159</v>
      </c>
      <c r="B124" s="52" t="s">
        <v>158</v>
      </c>
      <c r="C124" s="52" t="s">
        <v>361</v>
      </c>
      <c r="D124" s="53">
        <v>44992</v>
      </c>
      <c r="E124" s="54">
        <v>21948</v>
      </c>
      <c r="F124" s="53">
        <v>45022</v>
      </c>
      <c r="G124" s="55" t="s">
        <v>416</v>
      </c>
    </row>
    <row r="125" spans="1:7" x14ac:dyDescent="0.25">
      <c r="A125" s="52" t="s">
        <v>159</v>
      </c>
      <c r="B125" s="52" t="s">
        <v>158</v>
      </c>
      <c r="C125" s="52" t="s">
        <v>362</v>
      </c>
      <c r="D125" s="53">
        <v>44992</v>
      </c>
      <c r="E125" s="54">
        <v>104312</v>
      </c>
      <c r="F125" s="53">
        <v>45022</v>
      </c>
      <c r="G125" s="55" t="s">
        <v>416</v>
      </c>
    </row>
    <row r="126" spans="1:7" x14ac:dyDescent="0.25">
      <c r="A126" s="52" t="s">
        <v>159</v>
      </c>
      <c r="B126" s="52" t="s">
        <v>158</v>
      </c>
      <c r="C126" s="52" t="s">
        <v>363</v>
      </c>
      <c r="D126" s="53">
        <v>44994</v>
      </c>
      <c r="E126" s="54">
        <v>74576</v>
      </c>
      <c r="F126" s="53">
        <v>45024</v>
      </c>
      <c r="G126" s="55" t="s">
        <v>416</v>
      </c>
    </row>
    <row r="127" spans="1:7" x14ac:dyDescent="0.25">
      <c r="A127" s="52" t="s">
        <v>159</v>
      </c>
      <c r="B127" s="52" t="s">
        <v>158</v>
      </c>
      <c r="C127" s="52" t="s">
        <v>364</v>
      </c>
      <c r="D127" s="53">
        <v>44998</v>
      </c>
      <c r="E127" s="54">
        <v>3540</v>
      </c>
      <c r="F127" s="53">
        <v>45028</v>
      </c>
      <c r="G127" s="55" t="s">
        <v>416</v>
      </c>
    </row>
    <row r="128" spans="1:7" x14ac:dyDescent="0.25">
      <c r="A128" s="52" t="s">
        <v>159</v>
      </c>
      <c r="B128" s="52" t="s">
        <v>158</v>
      </c>
      <c r="C128" s="52" t="s">
        <v>366</v>
      </c>
      <c r="D128" s="53">
        <v>45000</v>
      </c>
      <c r="E128" s="54">
        <v>20485</v>
      </c>
      <c r="F128" s="53">
        <v>45030</v>
      </c>
      <c r="G128" s="55" t="s">
        <v>416</v>
      </c>
    </row>
    <row r="129" spans="1:7" x14ac:dyDescent="0.25">
      <c r="A129" s="52" t="s">
        <v>159</v>
      </c>
      <c r="B129" s="52" t="s">
        <v>158</v>
      </c>
      <c r="C129" s="52" t="s">
        <v>390</v>
      </c>
      <c r="D129" s="53">
        <v>45021</v>
      </c>
      <c r="E129" s="54">
        <v>2832</v>
      </c>
      <c r="F129" s="53">
        <v>45051</v>
      </c>
      <c r="G129" s="55" t="s">
        <v>416</v>
      </c>
    </row>
    <row r="130" spans="1:7" x14ac:dyDescent="0.25">
      <c r="A130" s="52" t="s">
        <v>159</v>
      </c>
      <c r="B130" s="52" t="s">
        <v>158</v>
      </c>
      <c r="C130" s="52" t="s">
        <v>391</v>
      </c>
      <c r="D130" s="53">
        <v>45021</v>
      </c>
      <c r="E130" s="54">
        <v>12272</v>
      </c>
      <c r="F130" s="53">
        <v>45051</v>
      </c>
      <c r="G130" s="55" t="s">
        <v>416</v>
      </c>
    </row>
    <row r="131" spans="1:7" x14ac:dyDescent="0.25">
      <c r="A131" s="52" t="s">
        <v>159</v>
      </c>
      <c r="B131" s="52" t="s">
        <v>158</v>
      </c>
      <c r="C131" s="52" t="s">
        <v>396</v>
      </c>
      <c r="D131" s="53">
        <v>45044</v>
      </c>
      <c r="E131" s="54">
        <v>64003</v>
      </c>
      <c r="F131" s="53">
        <v>45074</v>
      </c>
      <c r="G131" s="55" t="s">
        <v>416</v>
      </c>
    </row>
    <row r="132" spans="1:7" x14ac:dyDescent="0.25">
      <c r="A132" s="52" t="s">
        <v>159</v>
      </c>
      <c r="B132" s="52" t="s">
        <v>158</v>
      </c>
      <c r="C132" s="52" t="s">
        <v>449</v>
      </c>
      <c r="D132" s="53">
        <v>45107</v>
      </c>
      <c r="E132" s="54">
        <v>170751</v>
      </c>
      <c r="F132" s="53">
        <v>45137</v>
      </c>
      <c r="G132" s="55" t="s">
        <v>416</v>
      </c>
    </row>
    <row r="133" spans="1:7" x14ac:dyDescent="0.25">
      <c r="A133" s="52" t="s">
        <v>240</v>
      </c>
      <c r="B133" s="52" t="s">
        <v>257</v>
      </c>
      <c r="C133" s="52" t="s">
        <v>354</v>
      </c>
      <c r="D133" s="53">
        <v>44994</v>
      </c>
      <c r="E133" s="54">
        <v>8400</v>
      </c>
      <c r="F133" s="53">
        <v>44994</v>
      </c>
      <c r="G133" s="55" t="s">
        <v>404</v>
      </c>
    </row>
    <row r="134" spans="1:7" x14ac:dyDescent="0.25">
      <c r="A134" s="52" t="s">
        <v>240</v>
      </c>
      <c r="B134" s="52" t="s">
        <v>257</v>
      </c>
      <c r="C134" s="52" t="s">
        <v>355</v>
      </c>
      <c r="D134" s="53">
        <v>44994</v>
      </c>
      <c r="E134" s="54">
        <v>207200</v>
      </c>
      <c r="F134" s="53">
        <v>44994</v>
      </c>
      <c r="G134" s="55" t="s">
        <v>404</v>
      </c>
    </row>
    <row r="135" spans="1:7" x14ac:dyDescent="0.25">
      <c r="A135" s="52" t="s">
        <v>420</v>
      </c>
      <c r="B135" s="52" t="s">
        <v>423</v>
      </c>
      <c r="C135" s="52" t="s">
        <v>497</v>
      </c>
      <c r="D135" s="53">
        <v>45135</v>
      </c>
      <c r="E135" s="54">
        <v>209757</v>
      </c>
      <c r="F135" s="53">
        <v>45165</v>
      </c>
      <c r="G135" s="55" t="s">
        <v>405</v>
      </c>
    </row>
    <row r="136" spans="1:7" x14ac:dyDescent="0.25">
      <c r="A136" s="52" t="s">
        <v>197</v>
      </c>
      <c r="B136" s="52" t="s">
        <v>194</v>
      </c>
      <c r="C136" s="52" t="s">
        <v>340</v>
      </c>
      <c r="D136" s="53">
        <v>44971</v>
      </c>
      <c r="E136" s="54">
        <v>170977</v>
      </c>
      <c r="F136" s="53">
        <v>44971</v>
      </c>
      <c r="G136" s="55" t="s">
        <v>407</v>
      </c>
    </row>
    <row r="137" spans="1:7" x14ac:dyDescent="0.25">
      <c r="A137" s="52" t="s">
        <v>197</v>
      </c>
      <c r="B137" s="52" t="s">
        <v>194</v>
      </c>
      <c r="C137" s="52" t="s">
        <v>341</v>
      </c>
      <c r="D137" s="53">
        <v>44978</v>
      </c>
      <c r="E137" s="54">
        <v>38232</v>
      </c>
      <c r="F137" s="53">
        <v>44978</v>
      </c>
      <c r="G137" s="55" t="s">
        <v>407</v>
      </c>
    </row>
    <row r="138" spans="1:7" x14ac:dyDescent="0.25">
      <c r="A138" s="52" t="s">
        <v>197</v>
      </c>
      <c r="B138" s="52" t="s">
        <v>194</v>
      </c>
      <c r="C138" s="52" t="s">
        <v>342</v>
      </c>
      <c r="D138" s="53">
        <v>44980</v>
      </c>
      <c r="E138" s="54">
        <v>238832</v>
      </c>
      <c r="F138" s="53">
        <v>44980</v>
      </c>
      <c r="G138" s="55" t="s">
        <v>407</v>
      </c>
    </row>
    <row r="139" spans="1:7" x14ac:dyDescent="0.25">
      <c r="A139" s="52" t="s">
        <v>197</v>
      </c>
      <c r="B139" s="52" t="s">
        <v>194</v>
      </c>
      <c r="C139" s="52" t="s">
        <v>356</v>
      </c>
      <c r="D139" s="53">
        <v>45000</v>
      </c>
      <c r="E139" s="54">
        <v>7552</v>
      </c>
      <c r="F139" s="53">
        <v>45000</v>
      </c>
      <c r="G139" s="55" t="s">
        <v>407</v>
      </c>
    </row>
    <row r="140" spans="1:7" x14ac:dyDescent="0.25">
      <c r="A140" s="52" t="s">
        <v>197</v>
      </c>
      <c r="B140" s="52" t="s">
        <v>194</v>
      </c>
      <c r="C140" s="52" t="s">
        <v>357</v>
      </c>
      <c r="D140" s="53">
        <v>45001</v>
      </c>
      <c r="E140" s="54">
        <v>16048</v>
      </c>
      <c r="F140" s="53">
        <v>45001</v>
      </c>
      <c r="G140" s="55" t="s">
        <v>407</v>
      </c>
    </row>
    <row r="141" spans="1:7" x14ac:dyDescent="0.25">
      <c r="A141" s="52" t="s">
        <v>220</v>
      </c>
      <c r="B141" s="52" t="s">
        <v>227</v>
      </c>
      <c r="C141" s="52" t="s">
        <v>228</v>
      </c>
      <c r="D141" s="53">
        <v>44680</v>
      </c>
      <c r="E141" s="54">
        <v>10174</v>
      </c>
      <c r="F141" s="53">
        <v>44712</v>
      </c>
      <c r="G141" s="55" t="s">
        <v>404</v>
      </c>
    </row>
    <row r="142" spans="1:7" x14ac:dyDescent="0.25">
      <c r="A142" s="52" t="s">
        <v>381</v>
      </c>
      <c r="B142" s="52" t="s">
        <v>386</v>
      </c>
      <c r="C142" s="52" t="s">
        <v>435</v>
      </c>
      <c r="D142" s="53">
        <v>45098</v>
      </c>
      <c r="E142" s="54">
        <v>26904</v>
      </c>
      <c r="F142" s="53">
        <v>45128</v>
      </c>
      <c r="G142" s="55" t="s">
        <v>407</v>
      </c>
    </row>
    <row r="143" spans="1:7" x14ac:dyDescent="0.25">
      <c r="A143" s="52" t="s">
        <v>211</v>
      </c>
      <c r="B143" s="52" t="s">
        <v>208</v>
      </c>
      <c r="C143" s="52" t="s">
        <v>234</v>
      </c>
      <c r="D143" s="53">
        <v>44725</v>
      </c>
      <c r="E143" s="54">
        <v>35607</v>
      </c>
      <c r="F143" s="53">
        <v>44755</v>
      </c>
      <c r="G143" s="55" t="s">
        <v>416</v>
      </c>
    </row>
    <row r="144" spans="1:7" x14ac:dyDescent="0.25">
      <c r="A144" s="52" t="s">
        <v>211</v>
      </c>
      <c r="B144" s="52" t="s">
        <v>208</v>
      </c>
      <c r="C144" s="52" t="s">
        <v>273</v>
      </c>
      <c r="D144" s="53">
        <v>44757</v>
      </c>
      <c r="E144" s="54">
        <v>39619</v>
      </c>
      <c r="F144" s="53">
        <v>44787</v>
      </c>
      <c r="G144" s="55" t="s">
        <v>416</v>
      </c>
    </row>
    <row r="145" spans="1:7" x14ac:dyDescent="0.25">
      <c r="A145" s="52" t="s">
        <v>211</v>
      </c>
      <c r="B145" s="52" t="s">
        <v>208</v>
      </c>
      <c r="C145" s="52" t="s">
        <v>276</v>
      </c>
      <c r="D145" s="53">
        <v>44811</v>
      </c>
      <c r="E145" s="54">
        <v>80039</v>
      </c>
      <c r="F145" s="53">
        <v>44841</v>
      </c>
      <c r="G145" s="55" t="s">
        <v>416</v>
      </c>
    </row>
    <row r="146" spans="1:7" x14ac:dyDescent="0.25">
      <c r="A146" s="52" t="s">
        <v>211</v>
      </c>
      <c r="B146" s="52" t="s">
        <v>208</v>
      </c>
      <c r="C146" s="52" t="s">
        <v>277</v>
      </c>
      <c r="D146" s="53">
        <v>44832</v>
      </c>
      <c r="E146" s="54">
        <v>37111</v>
      </c>
      <c r="F146" s="53">
        <v>44862</v>
      </c>
      <c r="G146" s="55" t="s">
        <v>416</v>
      </c>
    </row>
    <row r="147" spans="1:7" x14ac:dyDescent="0.25">
      <c r="A147" s="52" t="s">
        <v>211</v>
      </c>
      <c r="B147" s="52" t="s">
        <v>208</v>
      </c>
      <c r="C147" s="52" t="s">
        <v>299</v>
      </c>
      <c r="D147" s="53">
        <v>44868</v>
      </c>
      <c r="E147" s="54">
        <v>35607</v>
      </c>
      <c r="F147" s="53">
        <v>44898</v>
      </c>
      <c r="G147" s="55" t="s">
        <v>416</v>
      </c>
    </row>
    <row r="148" spans="1:7" x14ac:dyDescent="0.25">
      <c r="A148" s="52" t="s">
        <v>211</v>
      </c>
      <c r="B148" s="52" t="s">
        <v>208</v>
      </c>
      <c r="C148" s="52" t="s">
        <v>300</v>
      </c>
      <c r="D148" s="53">
        <v>44868</v>
      </c>
      <c r="E148" s="54">
        <v>79237</v>
      </c>
      <c r="F148" s="53">
        <v>44898</v>
      </c>
      <c r="G148" s="55" t="s">
        <v>416</v>
      </c>
    </row>
    <row r="149" spans="1:7" x14ac:dyDescent="0.25">
      <c r="A149" s="52" t="s">
        <v>211</v>
      </c>
      <c r="B149" s="52" t="s">
        <v>208</v>
      </c>
      <c r="C149" s="52" t="s">
        <v>301</v>
      </c>
      <c r="D149" s="53">
        <v>44873</v>
      </c>
      <c r="E149" s="54">
        <v>203609</v>
      </c>
      <c r="F149" s="53">
        <v>44903</v>
      </c>
      <c r="G149" s="55" t="s">
        <v>416</v>
      </c>
    </row>
    <row r="150" spans="1:7" x14ac:dyDescent="0.25">
      <c r="A150" s="52" t="s">
        <v>211</v>
      </c>
      <c r="B150" s="52" t="s">
        <v>208</v>
      </c>
      <c r="C150" s="52" t="s">
        <v>372</v>
      </c>
      <c r="D150" s="53">
        <v>45015</v>
      </c>
      <c r="E150" s="54">
        <v>17553</v>
      </c>
      <c r="F150" s="53">
        <v>45045</v>
      </c>
      <c r="G150" s="55" t="s">
        <v>416</v>
      </c>
    </row>
    <row r="151" spans="1:7" x14ac:dyDescent="0.25">
      <c r="A151" s="52" t="s">
        <v>211</v>
      </c>
      <c r="B151" s="52" t="s">
        <v>208</v>
      </c>
      <c r="C151" s="52" t="s">
        <v>373</v>
      </c>
      <c r="D151" s="53">
        <v>45015</v>
      </c>
      <c r="E151" s="54">
        <v>188990</v>
      </c>
      <c r="F151" s="53">
        <v>45045</v>
      </c>
      <c r="G151" s="55" t="s">
        <v>416</v>
      </c>
    </row>
    <row r="152" spans="1:7" x14ac:dyDescent="0.25">
      <c r="A152" s="52" t="s">
        <v>505</v>
      </c>
      <c r="B152" s="52" t="s">
        <v>500</v>
      </c>
      <c r="C152" s="52" t="s">
        <v>454</v>
      </c>
      <c r="D152" s="53">
        <v>45113</v>
      </c>
      <c r="E152" s="54">
        <v>19470</v>
      </c>
      <c r="F152" s="53">
        <v>45143</v>
      </c>
      <c r="G152" s="55" t="s">
        <v>416</v>
      </c>
    </row>
    <row r="153" spans="1:7" x14ac:dyDescent="0.25">
      <c r="A153" s="52" t="s">
        <v>505</v>
      </c>
      <c r="B153" s="52" t="s">
        <v>500</v>
      </c>
      <c r="C153" s="52" t="s">
        <v>455</v>
      </c>
      <c r="D153" s="53">
        <v>45113</v>
      </c>
      <c r="E153" s="54">
        <v>279218</v>
      </c>
      <c r="F153" s="53">
        <v>45143</v>
      </c>
      <c r="G153" s="55" t="s">
        <v>416</v>
      </c>
    </row>
    <row r="154" spans="1:7" x14ac:dyDescent="0.25">
      <c r="A154" s="52" t="s">
        <v>505</v>
      </c>
      <c r="B154" s="52" t="s">
        <v>500</v>
      </c>
      <c r="C154" s="52" t="s">
        <v>459</v>
      </c>
      <c r="D154" s="53">
        <v>45117</v>
      </c>
      <c r="E154" s="54">
        <v>355363</v>
      </c>
      <c r="F154" s="53">
        <v>45147</v>
      </c>
      <c r="G154" s="55" t="s">
        <v>416</v>
      </c>
    </row>
    <row r="155" spans="1:7" x14ac:dyDescent="0.25">
      <c r="A155" s="52" t="s">
        <v>304</v>
      </c>
      <c r="B155" s="52" t="s">
        <v>307</v>
      </c>
      <c r="C155" s="52" t="s">
        <v>427</v>
      </c>
      <c r="D155" s="53">
        <v>45098</v>
      </c>
      <c r="E155" s="54">
        <v>468224</v>
      </c>
      <c r="F155" s="53">
        <v>45098</v>
      </c>
      <c r="G155" s="55" t="s">
        <v>404</v>
      </c>
    </row>
    <row r="156" spans="1:7" x14ac:dyDescent="0.25">
      <c r="A156" s="52" t="s">
        <v>132</v>
      </c>
      <c r="B156" s="52" t="s">
        <v>131</v>
      </c>
      <c r="C156" s="52" t="s">
        <v>369</v>
      </c>
      <c r="D156" s="53">
        <v>45008</v>
      </c>
      <c r="E156" s="54">
        <v>604179</v>
      </c>
      <c r="F156" s="53">
        <v>45038</v>
      </c>
      <c r="G156" s="55" t="s">
        <v>405</v>
      </c>
    </row>
    <row r="157" spans="1:7" x14ac:dyDescent="0.25">
      <c r="A157" s="52" t="s">
        <v>132</v>
      </c>
      <c r="B157" s="52" t="s">
        <v>131</v>
      </c>
      <c r="C157" s="52" t="s">
        <v>370</v>
      </c>
      <c r="D157" s="53">
        <v>45008</v>
      </c>
      <c r="E157" s="54">
        <v>9204</v>
      </c>
      <c r="F157" s="53">
        <v>45038</v>
      </c>
      <c r="G157" s="55" t="s">
        <v>405</v>
      </c>
    </row>
    <row r="158" spans="1:7" x14ac:dyDescent="0.25">
      <c r="A158" s="52" t="s">
        <v>132</v>
      </c>
      <c r="B158" s="52" t="s">
        <v>131</v>
      </c>
      <c r="C158" s="52" t="s">
        <v>389</v>
      </c>
      <c r="D158" s="53">
        <v>45021</v>
      </c>
      <c r="E158" s="54">
        <v>36816</v>
      </c>
      <c r="F158" s="53">
        <v>45051</v>
      </c>
      <c r="G158" s="55" t="s">
        <v>405</v>
      </c>
    </row>
    <row r="159" spans="1:7" x14ac:dyDescent="0.25">
      <c r="A159" s="52" t="s">
        <v>132</v>
      </c>
      <c r="B159" s="52" t="s">
        <v>131</v>
      </c>
      <c r="C159" s="52" t="s">
        <v>395</v>
      </c>
      <c r="D159" s="53">
        <v>45041</v>
      </c>
      <c r="E159" s="54">
        <v>1397</v>
      </c>
      <c r="F159" s="53">
        <v>45071</v>
      </c>
      <c r="G159" s="55" t="s">
        <v>405</v>
      </c>
    </row>
    <row r="160" spans="1:7" x14ac:dyDescent="0.25">
      <c r="A160" s="52" t="s">
        <v>132</v>
      </c>
      <c r="B160" s="52" t="s">
        <v>131</v>
      </c>
      <c r="C160" s="52" t="s">
        <v>409</v>
      </c>
      <c r="D160" s="53">
        <v>45049</v>
      </c>
      <c r="E160" s="54">
        <v>9204</v>
      </c>
      <c r="F160" s="53">
        <v>45079</v>
      </c>
      <c r="G160" s="55" t="s">
        <v>405</v>
      </c>
    </row>
    <row r="161" spans="1:7" x14ac:dyDescent="0.25">
      <c r="A161" s="52" t="s">
        <v>141</v>
      </c>
      <c r="B161" s="52" t="s">
        <v>140</v>
      </c>
      <c r="C161" s="52" t="s">
        <v>498</v>
      </c>
      <c r="D161" s="53">
        <v>45126</v>
      </c>
      <c r="E161" s="54">
        <v>38498</v>
      </c>
      <c r="F161" s="53">
        <v>45194</v>
      </c>
      <c r="G161" s="55" t="s">
        <v>407</v>
      </c>
    </row>
    <row r="162" spans="1:7" x14ac:dyDescent="0.25">
      <c r="A162" s="52" t="s">
        <v>134</v>
      </c>
      <c r="B162" s="52" t="s">
        <v>133</v>
      </c>
      <c r="C162" s="52" t="s">
        <v>374</v>
      </c>
      <c r="D162" s="53">
        <v>45007</v>
      </c>
      <c r="E162" s="54">
        <v>29087</v>
      </c>
      <c r="F162" s="53">
        <v>45046</v>
      </c>
      <c r="G162" s="55" t="s">
        <v>407</v>
      </c>
    </row>
    <row r="163" spans="1:7" x14ac:dyDescent="0.25">
      <c r="A163" s="52" t="s">
        <v>134</v>
      </c>
      <c r="B163" s="52" t="s">
        <v>133</v>
      </c>
      <c r="C163" s="52" t="s">
        <v>375</v>
      </c>
      <c r="D163" s="53">
        <v>45014</v>
      </c>
      <c r="E163" s="54">
        <v>7021</v>
      </c>
      <c r="F163" s="53">
        <v>45046</v>
      </c>
      <c r="G163" s="55" t="s">
        <v>407</v>
      </c>
    </row>
    <row r="164" spans="1:7" x14ac:dyDescent="0.25">
      <c r="A164" s="52" t="s">
        <v>134</v>
      </c>
      <c r="B164" s="52" t="s">
        <v>133</v>
      </c>
      <c r="C164" s="52" t="s">
        <v>397</v>
      </c>
      <c r="D164" s="53">
        <v>45044</v>
      </c>
      <c r="E164" s="54">
        <v>94784</v>
      </c>
      <c r="F164" s="53">
        <v>45077</v>
      </c>
      <c r="G164" s="55" t="s">
        <v>407</v>
      </c>
    </row>
    <row r="165" spans="1:7" x14ac:dyDescent="0.25">
      <c r="A165" s="52" t="s">
        <v>134</v>
      </c>
      <c r="B165" s="52" t="s">
        <v>133</v>
      </c>
      <c r="C165" s="52" t="s">
        <v>398</v>
      </c>
      <c r="D165" s="53">
        <v>45044</v>
      </c>
      <c r="E165" s="54">
        <v>31093</v>
      </c>
      <c r="F165" s="53">
        <v>45077</v>
      </c>
      <c r="G165" s="55" t="s">
        <v>407</v>
      </c>
    </row>
    <row r="166" spans="1:7" x14ac:dyDescent="0.25">
      <c r="A166" s="52" t="s">
        <v>134</v>
      </c>
      <c r="B166" s="52" t="s">
        <v>133</v>
      </c>
      <c r="C166" s="52" t="s">
        <v>412</v>
      </c>
      <c r="D166" s="53">
        <v>45054</v>
      </c>
      <c r="E166" s="54">
        <v>7021</v>
      </c>
      <c r="F166" s="53">
        <v>45107</v>
      </c>
      <c r="G166" s="55" t="s">
        <v>407</v>
      </c>
    </row>
    <row r="167" spans="1:7" x14ac:dyDescent="0.25">
      <c r="A167" s="52" t="s">
        <v>134</v>
      </c>
      <c r="B167" s="52" t="s">
        <v>133</v>
      </c>
      <c r="C167" s="52" t="s">
        <v>452</v>
      </c>
      <c r="D167" s="53">
        <v>45089</v>
      </c>
      <c r="E167" s="54">
        <v>2889</v>
      </c>
      <c r="F167" s="53">
        <v>45138</v>
      </c>
      <c r="G167" s="55" t="s">
        <v>407</v>
      </c>
    </row>
    <row r="168" spans="1:7" x14ac:dyDescent="0.25">
      <c r="A168" s="52" t="s">
        <v>507</v>
      </c>
      <c r="B168" s="52" t="s">
        <v>502</v>
      </c>
      <c r="C168" s="52" t="s">
        <v>466</v>
      </c>
      <c r="D168" s="53">
        <v>45118</v>
      </c>
      <c r="E168" s="54">
        <v>53200</v>
      </c>
      <c r="F168" s="53">
        <v>45148</v>
      </c>
      <c r="G168" s="55" t="s">
        <v>416</v>
      </c>
    </row>
    <row r="169" spans="1:7" x14ac:dyDescent="0.25">
      <c r="A169" s="52" t="s">
        <v>193</v>
      </c>
      <c r="B169" s="52" t="s">
        <v>175</v>
      </c>
      <c r="C169" s="52" t="s">
        <v>358</v>
      </c>
      <c r="D169" s="53">
        <v>44986</v>
      </c>
      <c r="E169" s="54">
        <v>435804</v>
      </c>
      <c r="F169" s="53">
        <v>45016</v>
      </c>
      <c r="G169" s="55" t="s">
        <v>405</v>
      </c>
    </row>
    <row r="170" spans="1:7" x14ac:dyDescent="0.25">
      <c r="A170" s="52" t="s">
        <v>193</v>
      </c>
      <c r="B170" s="52" t="s">
        <v>175</v>
      </c>
      <c r="C170" s="52" t="s">
        <v>393</v>
      </c>
      <c r="D170" s="53">
        <v>45035</v>
      </c>
      <c r="E170" s="54">
        <v>33400</v>
      </c>
      <c r="F170" s="53">
        <v>45065</v>
      </c>
      <c r="G170" s="55" t="s">
        <v>405</v>
      </c>
    </row>
    <row r="171" spans="1:7" x14ac:dyDescent="0.25">
      <c r="A171" s="52" t="s">
        <v>193</v>
      </c>
      <c r="B171" s="52" t="s">
        <v>175</v>
      </c>
      <c r="C171" s="52" t="s">
        <v>394</v>
      </c>
      <c r="D171" s="53">
        <v>45035</v>
      </c>
      <c r="E171" s="54">
        <v>144963</v>
      </c>
      <c r="F171" s="53">
        <v>45065</v>
      </c>
      <c r="G171" s="55" t="s">
        <v>405</v>
      </c>
    </row>
    <row r="172" spans="1:7" x14ac:dyDescent="0.25">
      <c r="A172" s="52" t="s">
        <v>193</v>
      </c>
      <c r="B172" s="52" t="s">
        <v>175</v>
      </c>
      <c r="C172" s="52" t="s">
        <v>473</v>
      </c>
      <c r="D172" s="53">
        <v>45119</v>
      </c>
      <c r="E172" s="54">
        <v>826413</v>
      </c>
      <c r="F172" s="53">
        <v>45149</v>
      </c>
      <c r="G172" s="55" t="s">
        <v>405</v>
      </c>
    </row>
    <row r="173" spans="1:7" x14ac:dyDescent="0.25">
      <c r="A173" s="52" t="s">
        <v>193</v>
      </c>
      <c r="B173" s="52" t="s">
        <v>175</v>
      </c>
      <c r="C173" s="52" t="s">
        <v>474</v>
      </c>
      <c r="D173" s="53">
        <v>45119</v>
      </c>
      <c r="E173" s="54">
        <v>1767369</v>
      </c>
      <c r="F173" s="53">
        <v>45149</v>
      </c>
      <c r="G173" s="55" t="s">
        <v>405</v>
      </c>
    </row>
    <row r="174" spans="1:7" x14ac:dyDescent="0.25">
      <c r="A174" s="52" t="s">
        <v>193</v>
      </c>
      <c r="B174" s="52" t="s">
        <v>175</v>
      </c>
      <c r="C174" s="52" t="s">
        <v>376</v>
      </c>
      <c r="D174" s="53">
        <v>45016</v>
      </c>
      <c r="E174" s="54">
        <v>-431290</v>
      </c>
      <c r="F174" s="53">
        <v>45046</v>
      </c>
      <c r="G174" s="55" t="s">
        <v>405</v>
      </c>
    </row>
    <row r="175" spans="1:7" x14ac:dyDescent="0.25">
      <c r="A175" s="52" t="s">
        <v>193</v>
      </c>
      <c r="B175" s="52" t="s">
        <v>175</v>
      </c>
      <c r="C175" s="52" t="s">
        <v>481</v>
      </c>
      <c r="D175" s="53">
        <v>45127</v>
      </c>
      <c r="E175" s="54">
        <v>-3540</v>
      </c>
      <c r="F175" s="53">
        <v>45157</v>
      </c>
      <c r="G175" s="55" t="s">
        <v>405</v>
      </c>
    </row>
    <row r="179" spans="1:8" ht="18.75" x14ac:dyDescent="0.3">
      <c r="E179" s="57">
        <f>SUM(E4:E178)</f>
        <v>21875139</v>
      </c>
      <c r="H179" s="59">
        <f>E179</f>
        <v>21875139</v>
      </c>
    </row>
    <row r="182" spans="1:8" x14ac:dyDescent="0.25">
      <c r="B182" s="46" t="s">
        <v>171</v>
      </c>
    </row>
    <row r="183" spans="1:8" ht="23.25" x14ac:dyDescent="0.25">
      <c r="A183" s="48" t="s">
        <v>169</v>
      </c>
      <c r="B183" s="49" t="s">
        <v>163</v>
      </c>
      <c r="C183" s="50" t="s">
        <v>166</v>
      </c>
      <c r="D183" s="49" t="s">
        <v>167</v>
      </c>
      <c r="E183" s="51" t="s">
        <v>168</v>
      </c>
      <c r="F183" s="50" t="s">
        <v>162</v>
      </c>
      <c r="G183" s="50" t="s">
        <v>417</v>
      </c>
    </row>
    <row r="184" spans="1:8" x14ac:dyDescent="0.25">
      <c r="A184" s="12" t="s">
        <v>172</v>
      </c>
      <c r="B184" s="12" t="s">
        <v>174</v>
      </c>
      <c r="C184" s="12" t="s">
        <v>528</v>
      </c>
      <c r="D184" s="13">
        <v>45140</v>
      </c>
      <c r="E184" s="19">
        <v>30090</v>
      </c>
      <c r="F184" s="13">
        <v>45170</v>
      </c>
      <c r="G184" s="61" t="s">
        <v>405</v>
      </c>
    </row>
    <row r="185" spans="1:8" x14ac:dyDescent="0.25">
      <c r="A185" s="12" t="s">
        <v>172</v>
      </c>
      <c r="B185" s="12" t="s">
        <v>174</v>
      </c>
      <c r="C185" s="12" t="s">
        <v>529</v>
      </c>
      <c r="D185" s="13">
        <v>45140</v>
      </c>
      <c r="E185" s="19">
        <v>116776</v>
      </c>
      <c r="F185" s="13">
        <v>45170</v>
      </c>
      <c r="G185" s="61" t="s">
        <v>405</v>
      </c>
    </row>
    <row r="186" spans="1:8" x14ac:dyDescent="0.25">
      <c r="A186" s="12" t="s">
        <v>172</v>
      </c>
      <c r="B186" s="12" t="s">
        <v>174</v>
      </c>
      <c r="C186" s="12" t="s">
        <v>530</v>
      </c>
      <c r="D186" s="13">
        <v>45140</v>
      </c>
      <c r="E186" s="19">
        <v>344885</v>
      </c>
      <c r="F186" s="13">
        <v>45170</v>
      </c>
      <c r="G186" s="61" t="s">
        <v>405</v>
      </c>
    </row>
    <row r="187" spans="1:8" x14ac:dyDescent="0.25">
      <c r="A187" s="12" t="s">
        <v>172</v>
      </c>
      <c r="B187" s="12" t="s">
        <v>174</v>
      </c>
      <c r="C187" s="12" t="s">
        <v>538</v>
      </c>
      <c r="D187" s="13">
        <v>45147</v>
      </c>
      <c r="E187" s="19">
        <v>304210</v>
      </c>
      <c r="F187" s="13">
        <v>45177</v>
      </c>
      <c r="G187" s="61" t="s">
        <v>405</v>
      </c>
    </row>
    <row r="188" spans="1:8" x14ac:dyDescent="0.25">
      <c r="A188" s="12" t="s">
        <v>172</v>
      </c>
      <c r="B188" s="12" t="s">
        <v>174</v>
      </c>
      <c r="C188" s="12" t="s">
        <v>542</v>
      </c>
      <c r="D188" s="13">
        <v>45152</v>
      </c>
      <c r="E188" s="19">
        <v>79650</v>
      </c>
      <c r="F188" s="13">
        <v>45182</v>
      </c>
      <c r="G188" s="61" t="s">
        <v>405</v>
      </c>
    </row>
    <row r="189" spans="1:8" x14ac:dyDescent="0.25">
      <c r="A189" s="12" t="s">
        <v>172</v>
      </c>
      <c r="B189" s="12" t="s">
        <v>174</v>
      </c>
      <c r="C189" s="12" t="s">
        <v>543</v>
      </c>
      <c r="D189" s="13">
        <v>45152</v>
      </c>
      <c r="E189" s="19">
        <v>196222</v>
      </c>
      <c r="F189" s="13">
        <v>45182</v>
      </c>
      <c r="G189" s="61" t="s">
        <v>405</v>
      </c>
    </row>
    <row r="190" spans="1:8" x14ac:dyDescent="0.25">
      <c r="A190" s="12" t="s">
        <v>172</v>
      </c>
      <c r="B190" s="12" t="s">
        <v>174</v>
      </c>
      <c r="C190" s="12" t="s">
        <v>544</v>
      </c>
      <c r="D190" s="13">
        <v>45152</v>
      </c>
      <c r="E190" s="19">
        <v>216233</v>
      </c>
      <c r="F190" s="13">
        <v>45182</v>
      </c>
      <c r="G190" s="61" t="s">
        <v>405</v>
      </c>
    </row>
    <row r="191" spans="1:8" x14ac:dyDescent="0.25">
      <c r="A191" s="12" t="s">
        <v>219</v>
      </c>
      <c r="B191" s="12" t="s">
        <v>226</v>
      </c>
      <c r="C191" s="12" t="s">
        <v>581</v>
      </c>
      <c r="D191" s="13">
        <v>45168</v>
      </c>
      <c r="E191" s="19">
        <v>207208</v>
      </c>
      <c r="F191" s="13">
        <v>45198</v>
      </c>
      <c r="G191" s="61" t="s">
        <v>405</v>
      </c>
    </row>
    <row r="192" spans="1:8" x14ac:dyDescent="0.25">
      <c r="A192" s="12" t="s">
        <v>219</v>
      </c>
      <c r="B192" s="12" t="s">
        <v>226</v>
      </c>
      <c r="C192" s="12" t="s">
        <v>582</v>
      </c>
      <c r="D192" s="13">
        <v>45168</v>
      </c>
      <c r="E192" s="19">
        <v>136691</v>
      </c>
      <c r="F192" s="13">
        <v>45198</v>
      </c>
      <c r="G192" s="61" t="s">
        <v>405</v>
      </c>
    </row>
    <row r="193" spans="1:7" x14ac:dyDescent="0.25">
      <c r="A193" s="12" t="s">
        <v>506</v>
      </c>
      <c r="B193" s="12" t="s">
        <v>501</v>
      </c>
      <c r="C193" s="12" t="s">
        <v>532</v>
      </c>
      <c r="D193" s="13">
        <v>45140</v>
      </c>
      <c r="E193" s="19">
        <v>2759</v>
      </c>
      <c r="F193" s="13">
        <v>45170</v>
      </c>
      <c r="G193" s="61" t="s">
        <v>416</v>
      </c>
    </row>
    <row r="194" spans="1:7" x14ac:dyDescent="0.25">
      <c r="A194" s="12" t="s">
        <v>511</v>
      </c>
      <c r="B194" s="12" t="s">
        <v>514</v>
      </c>
      <c r="C194" s="12" t="s">
        <v>577</v>
      </c>
      <c r="D194" s="13">
        <v>45163</v>
      </c>
      <c r="E194" s="19">
        <v>339840</v>
      </c>
      <c r="F194" s="13">
        <v>45193</v>
      </c>
      <c r="G194" s="61" t="s">
        <v>405</v>
      </c>
    </row>
    <row r="195" spans="1:7" x14ac:dyDescent="0.25">
      <c r="A195" s="12" t="s">
        <v>378</v>
      </c>
      <c r="B195" s="12" t="s">
        <v>383</v>
      </c>
      <c r="C195" s="12" t="s">
        <v>517</v>
      </c>
      <c r="D195" s="13">
        <v>45149</v>
      </c>
      <c r="E195" s="19">
        <v>15045</v>
      </c>
      <c r="F195" s="13">
        <v>45149</v>
      </c>
      <c r="G195" s="61" t="s">
        <v>404</v>
      </c>
    </row>
    <row r="196" spans="1:7" x14ac:dyDescent="0.25">
      <c r="A196" s="12" t="s">
        <v>378</v>
      </c>
      <c r="B196" s="12" t="s">
        <v>383</v>
      </c>
      <c r="C196" s="12" t="s">
        <v>524</v>
      </c>
      <c r="D196" s="13">
        <v>45163</v>
      </c>
      <c r="E196" s="19">
        <v>12388</v>
      </c>
      <c r="F196" s="13">
        <v>45163</v>
      </c>
      <c r="G196" s="61" t="s">
        <v>404</v>
      </c>
    </row>
    <row r="197" spans="1:7" x14ac:dyDescent="0.25">
      <c r="A197" s="12" t="s">
        <v>378</v>
      </c>
      <c r="B197" s="12" t="s">
        <v>383</v>
      </c>
      <c r="C197" s="12" t="s">
        <v>525</v>
      </c>
      <c r="D197" s="13">
        <v>45164</v>
      </c>
      <c r="E197" s="19">
        <v>7222</v>
      </c>
      <c r="F197" s="13">
        <v>45164</v>
      </c>
      <c r="G197" s="61" t="s">
        <v>404</v>
      </c>
    </row>
    <row r="198" spans="1:7" x14ac:dyDescent="0.25">
      <c r="A198" s="12" t="s">
        <v>378</v>
      </c>
      <c r="B198" s="12" t="s">
        <v>383</v>
      </c>
      <c r="C198" s="12" t="s">
        <v>526</v>
      </c>
      <c r="D198" s="13">
        <v>45164</v>
      </c>
      <c r="E198" s="19">
        <v>50852</v>
      </c>
      <c r="F198" s="13">
        <v>45164</v>
      </c>
      <c r="G198" s="61" t="s">
        <v>404</v>
      </c>
    </row>
    <row r="199" spans="1:7" x14ac:dyDescent="0.25">
      <c r="A199" s="12" t="s">
        <v>88</v>
      </c>
      <c r="B199" s="12" t="s">
        <v>87</v>
      </c>
      <c r="C199" s="12" t="s">
        <v>539</v>
      </c>
      <c r="D199" s="13">
        <v>45147</v>
      </c>
      <c r="E199" s="19">
        <v>26078</v>
      </c>
      <c r="F199" s="13">
        <v>45177</v>
      </c>
      <c r="G199" s="61" t="s">
        <v>405</v>
      </c>
    </row>
    <row r="200" spans="1:7" x14ac:dyDescent="0.25">
      <c r="A200" s="12" t="s">
        <v>88</v>
      </c>
      <c r="B200" s="12" t="s">
        <v>87</v>
      </c>
      <c r="C200" s="12" t="s">
        <v>566</v>
      </c>
      <c r="D200" s="13">
        <v>45157</v>
      </c>
      <c r="E200" s="19">
        <v>12789</v>
      </c>
      <c r="F200" s="13">
        <v>45187</v>
      </c>
      <c r="G200" s="61" t="s">
        <v>405</v>
      </c>
    </row>
    <row r="201" spans="1:7" x14ac:dyDescent="0.25">
      <c r="A201" s="12" t="s">
        <v>88</v>
      </c>
      <c r="B201" s="12" t="s">
        <v>87</v>
      </c>
      <c r="C201" s="12" t="s">
        <v>567</v>
      </c>
      <c r="D201" s="13">
        <v>45157</v>
      </c>
      <c r="E201" s="19">
        <v>263925</v>
      </c>
      <c r="F201" s="13">
        <v>45187</v>
      </c>
      <c r="G201" s="61" t="s">
        <v>405</v>
      </c>
    </row>
    <row r="202" spans="1:7" x14ac:dyDescent="0.25">
      <c r="A202" s="12" t="s">
        <v>88</v>
      </c>
      <c r="B202" s="12" t="s">
        <v>87</v>
      </c>
      <c r="C202" s="12" t="s">
        <v>574</v>
      </c>
      <c r="D202" s="13">
        <v>45163</v>
      </c>
      <c r="E202" s="19">
        <v>103585</v>
      </c>
      <c r="F202" s="13">
        <v>45193</v>
      </c>
      <c r="G202" s="61" t="s">
        <v>405</v>
      </c>
    </row>
    <row r="203" spans="1:7" x14ac:dyDescent="0.25">
      <c r="A203" s="12" t="s">
        <v>351</v>
      </c>
      <c r="B203" s="12" t="s">
        <v>353</v>
      </c>
      <c r="C203" s="12" t="s">
        <v>585</v>
      </c>
      <c r="D203" s="13">
        <v>45161</v>
      </c>
      <c r="E203" s="19">
        <v>111510</v>
      </c>
      <c r="F203" s="13">
        <v>45199</v>
      </c>
      <c r="G203" s="61" t="s">
        <v>405</v>
      </c>
    </row>
    <row r="204" spans="1:7" x14ac:dyDescent="0.25">
      <c r="A204" s="12" t="s">
        <v>164</v>
      </c>
      <c r="B204" s="12" t="s">
        <v>165</v>
      </c>
      <c r="C204" s="12" t="s">
        <v>537</v>
      </c>
      <c r="D204" s="13">
        <v>45141</v>
      </c>
      <c r="E204" s="19">
        <v>70210</v>
      </c>
      <c r="F204" s="13">
        <v>45171</v>
      </c>
      <c r="G204" s="61" t="s">
        <v>404</v>
      </c>
    </row>
    <row r="205" spans="1:7" x14ac:dyDescent="0.25">
      <c r="A205" s="12" t="s">
        <v>164</v>
      </c>
      <c r="B205" s="12" t="s">
        <v>165</v>
      </c>
      <c r="C205" s="12" t="s">
        <v>540</v>
      </c>
      <c r="D205" s="13">
        <v>45147</v>
      </c>
      <c r="E205" s="19">
        <v>13360</v>
      </c>
      <c r="F205" s="13">
        <v>45177</v>
      </c>
      <c r="G205" s="61" t="s">
        <v>404</v>
      </c>
    </row>
    <row r="206" spans="1:7" x14ac:dyDescent="0.25">
      <c r="A206" s="12" t="s">
        <v>164</v>
      </c>
      <c r="B206" s="12" t="s">
        <v>165</v>
      </c>
      <c r="C206" s="12" t="s">
        <v>556</v>
      </c>
      <c r="D206" s="13">
        <v>45156</v>
      </c>
      <c r="E206" s="19">
        <v>497813</v>
      </c>
      <c r="F206" s="13">
        <v>45186</v>
      </c>
      <c r="G206" s="61" t="s">
        <v>404</v>
      </c>
    </row>
    <row r="207" spans="1:7" x14ac:dyDescent="0.25">
      <c r="A207" s="12" t="s">
        <v>164</v>
      </c>
      <c r="B207" s="12" t="s">
        <v>165</v>
      </c>
      <c r="C207" s="12" t="s">
        <v>568</v>
      </c>
      <c r="D207" s="13">
        <v>45157</v>
      </c>
      <c r="E207" s="19">
        <v>191750</v>
      </c>
      <c r="F207" s="13">
        <v>45187</v>
      </c>
      <c r="G207" s="61" t="s">
        <v>404</v>
      </c>
    </row>
    <row r="208" spans="1:7" x14ac:dyDescent="0.25">
      <c r="A208" s="12" t="s">
        <v>164</v>
      </c>
      <c r="B208" s="12" t="s">
        <v>165</v>
      </c>
      <c r="C208" s="12" t="s">
        <v>569</v>
      </c>
      <c r="D208" s="13">
        <v>45157</v>
      </c>
      <c r="E208" s="19">
        <v>403560</v>
      </c>
      <c r="F208" s="13">
        <v>45187</v>
      </c>
      <c r="G208" s="61" t="s">
        <v>404</v>
      </c>
    </row>
    <row r="209" spans="1:7" x14ac:dyDescent="0.25">
      <c r="A209" s="12" t="s">
        <v>164</v>
      </c>
      <c r="B209" s="12" t="s">
        <v>165</v>
      </c>
      <c r="C209" s="12" t="s">
        <v>591</v>
      </c>
      <c r="D209" s="13">
        <v>45169</v>
      </c>
      <c r="E209" s="19">
        <v>141764</v>
      </c>
      <c r="F209" s="13">
        <v>45199</v>
      </c>
      <c r="G209" s="61" t="s">
        <v>404</v>
      </c>
    </row>
    <row r="210" spans="1:7" x14ac:dyDescent="0.25">
      <c r="A210" s="12" t="s">
        <v>212</v>
      </c>
      <c r="B210" s="12" t="s">
        <v>209</v>
      </c>
      <c r="C210" s="12" t="s">
        <v>541</v>
      </c>
      <c r="D210" s="13">
        <v>45147</v>
      </c>
      <c r="E210" s="19">
        <v>1239000</v>
      </c>
      <c r="F210" s="13">
        <v>45177</v>
      </c>
      <c r="G210" s="61" t="s">
        <v>407</v>
      </c>
    </row>
    <row r="211" spans="1:7" x14ac:dyDescent="0.25">
      <c r="A211" s="12" t="s">
        <v>212</v>
      </c>
      <c r="B211" s="12" t="s">
        <v>209</v>
      </c>
      <c r="C211" s="12" t="s">
        <v>558</v>
      </c>
      <c r="D211" s="13">
        <v>45156</v>
      </c>
      <c r="E211" s="19">
        <v>265294</v>
      </c>
      <c r="F211" s="13">
        <v>45186</v>
      </c>
      <c r="G211" s="61" t="s">
        <v>407</v>
      </c>
    </row>
    <row r="212" spans="1:7" x14ac:dyDescent="0.25">
      <c r="A212" s="12" t="s">
        <v>212</v>
      </c>
      <c r="B212" s="12" t="s">
        <v>209</v>
      </c>
      <c r="C212" s="12" t="s">
        <v>580</v>
      </c>
      <c r="D212" s="13">
        <v>45167</v>
      </c>
      <c r="E212" s="19">
        <v>54162</v>
      </c>
      <c r="F212" s="13">
        <v>45197</v>
      </c>
      <c r="G212" s="61" t="s">
        <v>407</v>
      </c>
    </row>
    <row r="213" spans="1:7" x14ac:dyDescent="0.25">
      <c r="A213" s="12" t="s">
        <v>191</v>
      </c>
      <c r="B213" s="12" t="s">
        <v>189</v>
      </c>
      <c r="C213" s="12" t="s">
        <v>562</v>
      </c>
      <c r="D213" s="13">
        <v>45156</v>
      </c>
      <c r="E213" s="19">
        <v>3238</v>
      </c>
      <c r="F213" s="13">
        <v>45186</v>
      </c>
      <c r="G213" s="61" t="s">
        <v>404</v>
      </c>
    </row>
    <row r="214" spans="1:7" x14ac:dyDescent="0.25">
      <c r="A214" s="12" t="s">
        <v>191</v>
      </c>
      <c r="B214" s="12" t="s">
        <v>189</v>
      </c>
      <c r="C214" s="12" t="s">
        <v>563</v>
      </c>
      <c r="D214" s="13">
        <v>45156</v>
      </c>
      <c r="E214" s="19">
        <v>263730</v>
      </c>
      <c r="F214" s="13">
        <v>45186</v>
      </c>
      <c r="G214" s="61" t="s">
        <v>404</v>
      </c>
    </row>
    <row r="215" spans="1:7" x14ac:dyDescent="0.25">
      <c r="A215" s="12" t="s">
        <v>230</v>
      </c>
      <c r="B215" s="12" t="s">
        <v>229</v>
      </c>
      <c r="C215" s="12" t="s">
        <v>598</v>
      </c>
      <c r="D215" s="13">
        <v>45163</v>
      </c>
      <c r="E215" s="19">
        <v>78234</v>
      </c>
      <c r="F215" s="13">
        <v>45209</v>
      </c>
      <c r="G215" s="61" t="s">
        <v>405</v>
      </c>
    </row>
    <row r="216" spans="1:7" x14ac:dyDescent="0.25">
      <c r="A216" s="12" t="s">
        <v>293</v>
      </c>
      <c r="B216" s="12" t="s">
        <v>290</v>
      </c>
      <c r="C216" s="12" t="s">
        <v>592</v>
      </c>
      <c r="D216" s="13">
        <v>45169</v>
      </c>
      <c r="E216" s="19">
        <v>23069</v>
      </c>
      <c r="F216" s="13">
        <v>45199</v>
      </c>
      <c r="G216" s="61" t="s">
        <v>404</v>
      </c>
    </row>
    <row r="217" spans="1:7" x14ac:dyDescent="0.25">
      <c r="A217" s="12" t="s">
        <v>198</v>
      </c>
      <c r="B217" s="12" t="s">
        <v>195</v>
      </c>
      <c r="C217" s="12" t="s">
        <v>520</v>
      </c>
      <c r="D217" s="13">
        <v>45154</v>
      </c>
      <c r="E217" s="19">
        <v>75498</v>
      </c>
      <c r="F217" s="13">
        <v>45154</v>
      </c>
      <c r="G217" s="61" t="s">
        <v>404</v>
      </c>
    </row>
    <row r="218" spans="1:7" x14ac:dyDescent="0.25">
      <c r="A218" s="12" t="s">
        <v>326</v>
      </c>
      <c r="B218" s="12" t="s">
        <v>333</v>
      </c>
      <c r="C218" s="12" t="s">
        <v>564</v>
      </c>
      <c r="D218" s="13">
        <v>45156</v>
      </c>
      <c r="E218" s="19">
        <v>71343</v>
      </c>
      <c r="F218" s="13">
        <v>45186</v>
      </c>
      <c r="G218" s="61" t="s">
        <v>404</v>
      </c>
    </row>
    <row r="219" spans="1:7" x14ac:dyDescent="0.25">
      <c r="A219" s="12" t="s">
        <v>326</v>
      </c>
      <c r="B219" s="12" t="s">
        <v>333</v>
      </c>
      <c r="C219" s="12" t="s">
        <v>584</v>
      </c>
      <c r="D219" s="13">
        <v>45168</v>
      </c>
      <c r="E219" s="19">
        <v>85668</v>
      </c>
      <c r="F219" s="13">
        <v>45198</v>
      </c>
      <c r="G219" s="61" t="s">
        <v>404</v>
      </c>
    </row>
    <row r="220" spans="1:7" x14ac:dyDescent="0.25">
      <c r="A220" s="12" t="s">
        <v>216</v>
      </c>
      <c r="B220" s="12" t="s">
        <v>223</v>
      </c>
      <c r="C220" s="12" t="s">
        <v>545</v>
      </c>
      <c r="D220" s="13">
        <v>45152</v>
      </c>
      <c r="E220" s="19">
        <v>54964</v>
      </c>
      <c r="F220" s="13">
        <v>45182</v>
      </c>
      <c r="G220" s="61" t="s">
        <v>407</v>
      </c>
    </row>
    <row r="221" spans="1:7" x14ac:dyDescent="0.25">
      <c r="A221" s="12" t="s">
        <v>216</v>
      </c>
      <c r="B221" s="12" t="s">
        <v>223</v>
      </c>
      <c r="C221" s="12" t="s">
        <v>572</v>
      </c>
      <c r="D221" s="13">
        <v>45161</v>
      </c>
      <c r="E221" s="19">
        <v>426275</v>
      </c>
      <c r="F221" s="13">
        <v>45191</v>
      </c>
      <c r="G221" s="61" t="s">
        <v>407</v>
      </c>
    </row>
    <row r="222" spans="1:7" x14ac:dyDescent="0.25">
      <c r="A222" s="12" t="s">
        <v>153</v>
      </c>
      <c r="B222" s="12" t="s">
        <v>152</v>
      </c>
      <c r="C222" s="12" t="s">
        <v>573</v>
      </c>
      <c r="D222" s="13">
        <v>45163</v>
      </c>
      <c r="E222" s="19">
        <v>183491</v>
      </c>
      <c r="F222" s="13">
        <v>45193</v>
      </c>
      <c r="G222" s="61" t="s">
        <v>416</v>
      </c>
    </row>
    <row r="223" spans="1:7" x14ac:dyDescent="0.25">
      <c r="A223" s="12" t="s">
        <v>421</v>
      </c>
      <c r="B223" s="12" t="s">
        <v>425</v>
      </c>
      <c r="C223" s="12" t="s">
        <v>553</v>
      </c>
      <c r="D223" s="13">
        <v>45154</v>
      </c>
      <c r="E223" s="19">
        <v>78234</v>
      </c>
      <c r="F223" s="13">
        <v>45184</v>
      </c>
      <c r="G223" s="61" t="s">
        <v>405</v>
      </c>
    </row>
    <row r="224" spans="1:7" x14ac:dyDescent="0.25">
      <c r="A224" s="12" t="s">
        <v>90</v>
      </c>
      <c r="B224" s="12" t="s">
        <v>181</v>
      </c>
      <c r="C224" s="12" t="s">
        <v>536</v>
      </c>
      <c r="D224" s="13">
        <v>45141</v>
      </c>
      <c r="E224" s="19">
        <v>658269</v>
      </c>
      <c r="F224" s="13">
        <v>45171</v>
      </c>
      <c r="G224" s="61" t="s">
        <v>407</v>
      </c>
    </row>
    <row r="225" spans="1:7" x14ac:dyDescent="0.25">
      <c r="A225" s="12" t="s">
        <v>215</v>
      </c>
      <c r="B225" s="12" t="s">
        <v>222</v>
      </c>
      <c r="C225" s="12" t="s">
        <v>518</v>
      </c>
      <c r="D225" s="13">
        <v>45152</v>
      </c>
      <c r="E225" s="19">
        <v>71400</v>
      </c>
      <c r="F225" s="13">
        <v>45152</v>
      </c>
      <c r="G225" s="61" t="s">
        <v>416</v>
      </c>
    </row>
    <row r="226" spans="1:7" x14ac:dyDescent="0.25">
      <c r="A226" s="12" t="s">
        <v>379</v>
      </c>
      <c r="B226" s="12" t="s">
        <v>384</v>
      </c>
      <c r="C226" s="12" t="s">
        <v>535</v>
      </c>
      <c r="D226" s="13">
        <v>45141</v>
      </c>
      <c r="E226" s="19">
        <v>148161</v>
      </c>
      <c r="F226" s="13">
        <v>45171</v>
      </c>
      <c r="G226" s="61" t="s">
        <v>405</v>
      </c>
    </row>
    <row r="227" spans="1:7" x14ac:dyDescent="0.25">
      <c r="A227" s="12" t="s">
        <v>200</v>
      </c>
      <c r="B227" s="12" t="s">
        <v>201</v>
      </c>
      <c r="C227" s="12" t="s">
        <v>557</v>
      </c>
      <c r="D227" s="13">
        <v>45156</v>
      </c>
      <c r="E227" s="19">
        <v>62488</v>
      </c>
      <c r="F227" s="13">
        <v>45186</v>
      </c>
      <c r="G227" s="61" t="s">
        <v>416</v>
      </c>
    </row>
    <row r="228" spans="1:7" x14ac:dyDescent="0.25">
      <c r="A228" s="12" t="s">
        <v>200</v>
      </c>
      <c r="B228" s="12" t="s">
        <v>201</v>
      </c>
      <c r="C228" s="12" t="s">
        <v>570</v>
      </c>
      <c r="D228" s="13">
        <v>45157</v>
      </c>
      <c r="E228" s="19">
        <v>128148</v>
      </c>
      <c r="F228" s="13">
        <v>45187</v>
      </c>
      <c r="G228" s="61" t="s">
        <v>416</v>
      </c>
    </row>
    <row r="229" spans="1:7" x14ac:dyDescent="0.25">
      <c r="A229" s="12" t="s">
        <v>178</v>
      </c>
      <c r="B229" s="12" t="s">
        <v>180</v>
      </c>
      <c r="C229" s="12" t="s">
        <v>559</v>
      </c>
      <c r="D229" s="13">
        <v>45156</v>
      </c>
      <c r="E229" s="19">
        <v>241310</v>
      </c>
      <c r="F229" s="13">
        <v>45186</v>
      </c>
      <c r="G229" s="61" t="s">
        <v>404</v>
      </c>
    </row>
    <row r="230" spans="1:7" x14ac:dyDescent="0.25">
      <c r="A230" s="12" t="s">
        <v>178</v>
      </c>
      <c r="B230" s="12" t="s">
        <v>180</v>
      </c>
      <c r="C230" s="12" t="s">
        <v>560</v>
      </c>
      <c r="D230" s="13">
        <v>45156</v>
      </c>
      <c r="E230" s="19">
        <v>190334</v>
      </c>
      <c r="F230" s="13">
        <v>45186</v>
      </c>
      <c r="G230" s="61" t="s">
        <v>404</v>
      </c>
    </row>
    <row r="231" spans="1:7" x14ac:dyDescent="0.25">
      <c r="A231" s="12" t="s">
        <v>178</v>
      </c>
      <c r="B231" s="12" t="s">
        <v>180</v>
      </c>
      <c r="C231" s="12" t="s">
        <v>561</v>
      </c>
      <c r="D231" s="13">
        <v>45156</v>
      </c>
      <c r="E231" s="19">
        <v>259600</v>
      </c>
      <c r="F231" s="13">
        <v>45186</v>
      </c>
      <c r="G231" s="61" t="s">
        <v>404</v>
      </c>
    </row>
    <row r="232" spans="1:7" x14ac:dyDescent="0.25">
      <c r="A232" s="12" t="s">
        <v>178</v>
      </c>
      <c r="B232" s="12" t="s">
        <v>180</v>
      </c>
      <c r="C232" s="12" t="s">
        <v>576</v>
      </c>
      <c r="D232" s="13">
        <v>45163</v>
      </c>
      <c r="E232" s="19">
        <v>134225</v>
      </c>
      <c r="F232" s="13">
        <v>45193</v>
      </c>
      <c r="G232" s="61" t="s">
        <v>404</v>
      </c>
    </row>
    <row r="233" spans="1:7" x14ac:dyDescent="0.25">
      <c r="A233" s="12" t="s">
        <v>178</v>
      </c>
      <c r="B233" s="12" t="s">
        <v>180</v>
      </c>
      <c r="C233" s="12" t="s">
        <v>583</v>
      </c>
      <c r="D233" s="13">
        <v>45168</v>
      </c>
      <c r="E233" s="19">
        <v>528822</v>
      </c>
      <c r="F233" s="13">
        <v>45198</v>
      </c>
      <c r="G233" s="61" t="s">
        <v>404</v>
      </c>
    </row>
    <row r="234" spans="1:7" x14ac:dyDescent="0.25">
      <c r="A234" s="12" t="s">
        <v>251</v>
      </c>
      <c r="B234" s="12" t="s">
        <v>268</v>
      </c>
      <c r="C234" s="12" t="s">
        <v>594</v>
      </c>
      <c r="D234" s="13">
        <v>45169</v>
      </c>
      <c r="E234" s="19">
        <v>141313</v>
      </c>
      <c r="F234" s="13">
        <v>45199</v>
      </c>
      <c r="G234" s="61" t="s">
        <v>404</v>
      </c>
    </row>
    <row r="235" spans="1:7" x14ac:dyDescent="0.25">
      <c r="A235" s="12" t="s">
        <v>251</v>
      </c>
      <c r="B235" s="12" t="s">
        <v>268</v>
      </c>
      <c r="C235" s="12" t="s">
        <v>595</v>
      </c>
      <c r="D235" s="13">
        <v>45169</v>
      </c>
      <c r="E235" s="19">
        <v>142800</v>
      </c>
      <c r="F235" s="13">
        <v>45199</v>
      </c>
      <c r="G235" s="61" t="s">
        <v>404</v>
      </c>
    </row>
    <row r="236" spans="1:7" x14ac:dyDescent="0.25">
      <c r="A236" s="12" t="s">
        <v>251</v>
      </c>
      <c r="B236" s="12" t="s">
        <v>268</v>
      </c>
      <c r="C236" s="12" t="s">
        <v>596</v>
      </c>
      <c r="D236" s="13">
        <v>45169</v>
      </c>
      <c r="E236" s="19">
        <v>117300</v>
      </c>
      <c r="F236" s="13">
        <v>45199</v>
      </c>
      <c r="G236" s="61" t="s">
        <v>404</v>
      </c>
    </row>
    <row r="237" spans="1:7" x14ac:dyDescent="0.25">
      <c r="A237" s="12" t="s">
        <v>251</v>
      </c>
      <c r="B237" s="12" t="s">
        <v>268</v>
      </c>
      <c r="C237" s="12" t="s">
        <v>597</v>
      </c>
      <c r="D237" s="13">
        <v>45169</v>
      </c>
      <c r="E237" s="19">
        <v>153000</v>
      </c>
      <c r="F237" s="13">
        <v>45199</v>
      </c>
      <c r="G237" s="61" t="s">
        <v>404</v>
      </c>
    </row>
    <row r="238" spans="1:7" x14ac:dyDescent="0.25">
      <c r="A238" s="12" t="s">
        <v>185</v>
      </c>
      <c r="B238" s="12" t="s">
        <v>187</v>
      </c>
      <c r="C238" s="12" t="s">
        <v>547</v>
      </c>
      <c r="D238" s="13">
        <v>45152</v>
      </c>
      <c r="E238" s="19">
        <v>138414</v>
      </c>
      <c r="F238" s="13">
        <v>45182</v>
      </c>
      <c r="G238" s="61" t="s">
        <v>405</v>
      </c>
    </row>
    <row r="239" spans="1:7" x14ac:dyDescent="0.25">
      <c r="A239" s="12" t="s">
        <v>185</v>
      </c>
      <c r="B239" s="12" t="s">
        <v>187</v>
      </c>
      <c r="C239" s="12" t="s">
        <v>548</v>
      </c>
      <c r="D239" s="13">
        <v>45152</v>
      </c>
      <c r="E239" s="19">
        <v>160982</v>
      </c>
      <c r="F239" s="13">
        <v>45182</v>
      </c>
      <c r="G239" s="61" t="s">
        <v>405</v>
      </c>
    </row>
    <row r="240" spans="1:7" x14ac:dyDescent="0.25">
      <c r="A240" s="12" t="s">
        <v>185</v>
      </c>
      <c r="B240" s="12" t="s">
        <v>187</v>
      </c>
      <c r="C240" s="12" t="s">
        <v>575</v>
      </c>
      <c r="D240" s="13">
        <v>45163</v>
      </c>
      <c r="E240" s="19">
        <v>229186</v>
      </c>
      <c r="F240" s="13">
        <v>45193</v>
      </c>
      <c r="G240" s="61" t="s">
        <v>405</v>
      </c>
    </row>
    <row r="241" spans="1:7" x14ac:dyDescent="0.25">
      <c r="A241" s="12" t="s">
        <v>420</v>
      </c>
      <c r="B241" s="12" t="s">
        <v>423</v>
      </c>
      <c r="C241" s="12" t="s">
        <v>565</v>
      </c>
      <c r="D241" s="13">
        <v>45156</v>
      </c>
      <c r="E241" s="19">
        <v>14212</v>
      </c>
      <c r="F241" s="13">
        <v>45186</v>
      </c>
      <c r="G241" s="61" t="s">
        <v>405</v>
      </c>
    </row>
    <row r="242" spans="1:7" x14ac:dyDescent="0.25">
      <c r="A242" s="12" t="s">
        <v>94</v>
      </c>
      <c r="B242" s="12" t="s">
        <v>93</v>
      </c>
      <c r="C242" s="12" t="s">
        <v>531</v>
      </c>
      <c r="D242" s="13">
        <v>45140</v>
      </c>
      <c r="E242" s="19">
        <v>24544</v>
      </c>
      <c r="F242" s="13">
        <v>45170</v>
      </c>
      <c r="G242" s="61" t="s">
        <v>407</v>
      </c>
    </row>
    <row r="243" spans="1:7" x14ac:dyDescent="0.25">
      <c r="A243" s="12" t="s">
        <v>94</v>
      </c>
      <c r="B243" s="12" t="s">
        <v>93</v>
      </c>
      <c r="C243" s="12" t="s">
        <v>571</v>
      </c>
      <c r="D243" s="13">
        <v>45161</v>
      </c>
      <c r="E243" s="19">
        <v>43424</v>
      </c>
      <c r="F243" s="13">
        <v>45191</v>
      </c>
      <c r="G243" s="61" t="s">
        <v>407</v>
      </c>
    </row>
    <row r="244" spans="1:7" x14ac:dyDescent="0.25">
      <c r="A244" s="12" t="s">
        <v>509</v>
      </c>
      <c r="B244" s="12" t="s">
        <v>512</v>
      </c>
      <c r="C244" s="12" t="s">
        <v>515</v>
      </c>
      <c r="D244" s="13">
        <v>45140</v>
      </c>
      <c r="E244" s="19">
        <v>122825</v>
      </c>
      <c r="F244" s="13">
        <v>45140</v>
      </c>
      <c r="G244" s="61" t="s">
        <v>405</v>
      </c>
    </row>
    <row r="245" spans="1:7" x14ac:dyDescent="0.25">
      <c r="A245" s="12" t="s">
        <v>509</v>
      </c>
      <c r="B245" s="12" t="s">
        <v>512</v>
      </c>
      <c r="C245" s="12" t="s">
        <v>516</v>
      </c>
      <c r="D245" s="13">
        <v>45140</v>
      </c>
      <c r="E245" s="19">
        <v>75727</v>
      </c>
      <c r="F245" s="13">
        <v>45140</v>
      </c>
      <c r="G245" s="61" t="s">
        <v>405</v>
      </c>
    </row>
    <row r="246" spans="1:7" x14ac:dyDescent="0.25">
      <c r="A246" s="12" t="s">
        <v>509</v>
      </c>
      <c r="B246" s="12" t="s">
        <v>512</v>
      </c>
      <c r="C246" s="12" t="s">
        <v>521</v>
      </c>
      <c r="D246" s="13">
        <v>45163</v>
      </c>
      <c r="E246" s="19">
        <v>853</v>
      </c>
      <c r="F246" s="13">
        <v>45163</v>
      </c>
      <c r="G246" s="61" t="s">
        <v>405</v>
      </c>
    </row>
    <row r="247" spans="1:7" x14ac:dyDescent="0.25">
      <c r="A247" s="12" t="s">
        <v>509</v>
      </c>
      <c r="B247" s="12" t="s">
        <v>512</v>
      </c>
      <c r="C247" s="12" t="s">
        <v>522</v>
      </c>
      <c r="D247" s="13">
        <v>45163</v>
      </c>
      <c r="E247" s="19">
        <v>11494</v>
      </c>
      <c r="F247" s="13">
        <v>45163</v>
      </c>
      <c r="G247" s="61" t="s">
        <v>405</v>
      </c>
    </row>
    <row r="248" spans="1:7" x14ac:dyDescent="0.25">
      <c r="A248" s="12" t="s">
        <v>509</v>
      </c>
      <c r="B248" s="12" t="s">
        <v>512</v>
      </c>
      <c r="C248" s="12" t="s">
        <v>523</v>
      </c>
      <c r="D248" s="13">
        <v>45163</v>
      </c>
      <c r="E248" s="19">
        <v>253759</v>
      </c>
      <c r="F248" s="13">
        <v>45163</v>
      </c>
      <c r="G248" s="61" t="s">
        <v>405</v>
      </c>
    </row>
    <row r="249" spans="1:7" x14ac:dyDescent="0.25">
      <c r="A249" s="12" t="s">
        <v>509</v>
      </c>
      <c r="B249" s="12" t="s">
        <v>512</v>
      </c>
      <c r="C249" s="12" t="s">
        <v>527</v>
      </c>
      <c r="D249" s="13">
        <v>45169</v>
      </c>
      <c r="E249" s="19">
        <v>4514</v>
      </c>
      <c r="F249" s="13">
        <v>45169</v>
      </c>
      <c r="G249" s="61" t="s">
        <v>405</v>
      </c>
    </row>
    <row r="250" spans="1:7" x14ac:dyDescent="0.25">
      <c r="A250" s="12" t="s">
        <v>505</v>
      </c>
      <c r="B250" s="12" t="s">
        <v>500</v>
      </c>
      <c r="C250" s="12" t="s">
        <v>552</v>
      </c>
      <c r="D250" s="13">
        <v>45154</v>
      </c>
      <c r="E250" s="19">
        <v>99563</v>
      </c>
      <c r="F250" s="13">
        <v>45184</v>
      </c>
      <c r="G250" s="61" t="s">
        <v>416</v>
      </c>
    </row>
    <row r="251" spans="1:7" x14ac:dyDescent="0.25">
      <c r="A251" s="12" t="s">
        <v>505</v>
      </c>
      <c r="B251" s="12" t="s">
        <v>500</v>
      </c>
      <c r="C251" s="12" t="s">
        <v>555</v>
      </c>
      <c r="D251" s="13">
        <v>45156</v>
      </c>
      <c r="E251" s="19">
        <v>188965</v>
      </c>
      <c r="F251" s="13">
        <v>45186</v>
      </c>
      <c r="G251" s="61" t="s">
        <v>416</v>
      </c>
    </row>
    <row r="252" spans="1:7" x14ac:dyDescent="0.25">
      <c r="A252" s="12" t="s">
        <v>182</v>
      </c>
      <c r="B252" s="12" t="s">
        <v>183</v>
      </c>
      <c r="C252" s="12" t="s">
        <v>579</v>
      </c>
      <c r="D252" s="13">
        <v>45167</v>
      </c>
      <c r="E252" s="19">
        <v>103840</v>
      </c>
      <c r="F252" s="13">
        <v>45197</v>
      </c>
      <c r="G252" s="61" t="s">
        <v>407</v>
      </c>
    </row>
    <row r="253" spans="1:7" x14ac:dyDescent="0.25">
      <c r="A253" s="12" t="s">
        <v>182</v>
      </c>
      <c r="B253" s="12" t="s">
        <v>183</v>
      </c>
      <c r="C253" s="12" t="s">
        <v>593</v>
      </c>
      <c r="D253" s="13">
        <v>45169</v>
      </c>
      <c r="E253" s="19">
        <v>287731</v>
      </c>
      <c r="F253" s="13">
        <v>45199</v>
      </c>
      <c r="G253" s="61" t="s">
        <v>407</v>
      </c>
    </row>
    <row r="254" spans="1:7" x14ac:dyDescent="0.25">
      <c r="A254" s="12" t="s">
        <v>504</v>
      </c>
      <c r="B254" s="12" t="s">
        <v>499</v>
      </c>
      <c r="C254" s="12" t="s">
        <v>519</v>
      </c>
      <c r="D254" s="13">
        <v>45152</v>
      </c>
      <c r="E254" s="19">
        <v>2373098</v>
      </c>
      <c r="F254" s="13">
        <v>45152</v>
      </c>
      <c r="G254" s="61" t="s">
        <v>404</v>
      </c>
    </row>
    <row r="255" spans="1:7" x14ac:dyDescent="0.25">
      <c r="A255" s="12" t="s">
        <v>132</v>
      </c>
      <c r="B255" s="12" t="s">
        <v>131</v>
      </c>
      <c r="C255" s="12" t="s">
        <v>549</v>
      </c>
      <c r="D255" s="13">
        <v>45152</v>
      </c>
      <c r="E255" s="19">
        <v>5664</v>
      </c>
      <c r="F255" s="13">
        <v>45182</v>
      </c>
      <c r="G255" s="61" t="s">
        <v>405</v>
      </c>
    </row>
    <row r="256" spans="1:7" x14ac:dyDescent="0.25">
      <c r="A256" s="12" t="s">
        <v>132</v>
      </c>
      <c r="B256" s="12" t="s">
        <v>131</v>
      </c>
      <c r="C256" s="12" t="s">
        <v>578</v>
      </c>
      <c r="D256" s="13">
        <v>45164</v>
      </c>
      <c r="E256" s="19">
        <v>91568</v>
      </c>
      <c r="F256" s="13">
        <v>45194</v>
      </c>
      <c r="G256" s="61" t="s">
        <v>405</v>
      </c>
    </row>
    <row r="257" spans="1:7" x14ac:dyDescent="0.25">
      <c r="A257" s="12" t="s">
        <v>132</v>
      </c>
      <c r="B257" s="12" t="s">
        <v>131</v>
      </c>
      <c r="C257" s="12" t="s">
        <v>550</v>
      </c>
      <c r="D257" s="13">
        <v>45152</v>
      </c>
      <c r="E257" s="19">
        <v>-12763</v>
      </c>
      <c r="F257" s="13">
        <v>45182</v>
      </c>
      <c r="G257" s="61" t="s">
        <v>405</v>
      </c>
    </row>
    <row r="258" spans="1:7" x14ac:dyDescent="0.25">
      <c r="A258" s="12" t="s">
        <v>132</v>
      </c>
      <c r="B258" s="12" t="s">
        <v>131</v>
      </c>
      <c r="C258" s="12" t="s">
        <v>551</v>
      </c>
      <c r="D258" s="13">
        <v>45152</v>
      </c>
      <c r="E258" s="19">
        <v>-1397</v>
      </c>
      <c r="F258" s="13">
        <v>45182</v>
      </c>
      <c r="G258" s="61" t="s">
        <v>405</v>
      </c>
    </row>
    <row r="259" spans="1:7" x14ac:dyDescent="0.25">
      <c r="A259" s="12" t="s">
        <v>141</v>
      </c>
      <c r="B259" s="12" t="s">
        <v>140</v>
      </c>
      <c r="C259" s="12" t="s">
        <v>599</v>
      </c>
      <c r="D259" s="13">
        <v>45156</v>
      </c>
      <c r="E259" s="19">
        <v>133706</v>
      </c>
      <c r="F259" s="13">
        <v>45224</v>
      </c>
      <c r="G259" s="61" t="s">
        <v>407</v>
      </c>
    </row>
    <row r="260" spans="1:7" x14ac:dyDescent="0.25">
      <c r="A260" s="12" t="s">
        <v>141</v>
      </c>
      <c r="B260" s="12" t="s">
        <v>140</v>
      </c>
      <c r="C260" s="12" t="s">
        <v>600</v>
      </c>
      <c r="D260" s="13">
        <v>45156</v>
      </c>
      <c r="E260" s="19">
        <v>77054</v>
      </c>
      <c r="F260" s="13">
        <v>45224</v>
      </c>
      <c r="G260" s="61" t="s">
        <v>407</v>
      </c>
    </row>
    <row r="261" spans="1:7" x14ac:dyDescent="0.25">
      <c r="A261" s="12" t="s">
        <v>134</v>
      </c>
      <c r="B261" s="12" t="s">
        <v>133</v>
      </c>
      <c r="C261" s="12" t="s">
        <v>586</v>
      </c>
      <c r="D261" s="13">
        <v>45156</v>
      </c>
      <c r="E261" s="19">
        <v>15346</v>
      </c>
      <c r="F261" s="13">
        <v>45199</v>
      </c>
      <c r="G261" s="61" t="s">
        <v>407</v>
      </c>
    </row>
    <row r="262" spans="1:7" x14ac:dyDescent="0.25">
      <c r="A262" s="12" t="s">
        <v>134</v>
      </c>
      <c r="B262" s="12" t="s">
        <v>133</v>
      </c>
      <c r="C262" s="12" t="s">
        <v>587</v>
      </c>
      <c r="D262" s="13">
        <v>45164</v>
      </c>
      <c r="E262" s="19">
        <v>14544</v>
      </c>
      <c r="F262" s="13">
        <v>45199</v>
      </c>
      <c r="G262" s="61" t="s">
        <v>407</v>
      </c>
    </row>
    <row r="263" spans="1:7" x14ac:dyDescent="0.25">
      <c r="A263" s="12" t="s">
        <v>134</v>
      </c>
      <c r="B263" s="12" t="s">
        <v>133</v>
      </c>
      <c r="C263" s="12" t="s">
        <v>588</v>
      </c>
      <c r="D263" s="13">
        <v>45164</v>
      </c>
      <c r="E263" s="19">
        <v>123469</v>
      </c>
      <c r="F263" s="13">
        <v>45199</v>
      </c>
      <c r="G263" s="61" t="s">
        <v>407</v>
      </c>
    </row>
    <row r="264" spans="1:7" x14ac:dyDescent="0.25">
      <c r="A264" s="12" t="s">
        <v>134</v>
      </c>
      <c r="B264" s="12" t="s">
        <v>133</v>
      </c>
      <c r="C264" s="12" t="s">
        <v>589</v>
      </c>
      <c r="D264" s="13">
        <v>45164</v>
      </c>
      <c r="E264" s="19">
        <v>81496</v>
      </c>
      <c r="F264" s="13">
        <v>45199</v>
      </c>
      <c r="G264" s="61" t="s">
        <v>407</v>
      </c>
    </row>
    <row r="265" spans="1:7" x14ac:dyDescent="0.25">
      <c r="A265" s="12" t="s">
        <v>134</v>
      </c>
      <c r="B265" s="12" t="s">
        <v>133</v>
      </c>
      <c r="C265" s="12" t="s">
        <v>590</v>
      </c>
      <c r="D265" s="13">
        <v>45164</v>
      </c>
      <c r="E265" s="19">
        <v>73470</v>
      </c>
      <c r="F265" s="13">
        <v>45199</v>
      </c>
      <c r="G265" s="61" t="s">
        <v>407</v>
      </c>
    </row>
    <row r="266" spans="1:7" x14ac:dyDescent="0.25">
      <c r="A266" s="12" t="s">
        <v>507</v>
      </c>
      <c r="B266" s="12" t="s">
        <v>502</v>
      </c>
      <c r="C266" s="12" t="s">
        <v>554</v>
      </c>
      <c r="D266" s="13">
        <v>45156</v>
      </c>
      <c r="E266" s="19">
        <v>46298</v>
      </c>
      <c r="F266" s="13">
        <v>45186</v>
      </c>
      <c r="G266" s="61" t="s">
        <v>416</v>
      </c>
    </row>
    <row r="267" spans="1:7" x14ac:dyDescent="0.25">
      <c r="A267" s="12" t="s">
        <v>193</v>
      </c>
      <c r="B267" s="12" t="s">
        <v>175</v>
      </c>
      <c r="C267" s="12" t="s">
        <v>533</v>
      </c>
      <c r="D267" s="13">
        <v>45140</v>
      </c>
      <c r="E267" s="19">
        <v>170510</v>
      </c>
      <c r="F267" s="13">
        <v>45170</v>
      </c>
      <c r="G267" s="61" t="s">
        <v>405</v>
      </c>
    </row>
    <row r="268" spans="1:7" x14ac:dyDescent="0.25">
      <c r="A268" s="12" t="s">
        <v>193</v>
      </c>
      <c r="B268" s="12" t="s">
        <v>175</v>
      </c>
      <c r="C268" s="12" t="s">
        <v>534</v>
      </c>
      <c r="D268" s="13">
        <v>45140</v>
      </c>
      <c r="E268" s="19">
        <v>1623</v>
      </c>
      <c r="F268" s="13">
        <v>45170</v>
      </c>
      <c r="G268" s="61" t="s">
        <v>405</v>
      </c>
    </row>
    <row r="269" spans="1:7" x14ac:dyDescent="0.25">
      <c r="A269" s="12" t="s">
        <v>92</v>
      </c>
      <c r="B269" s="12" t="s">
        <v>91</v>
      </c>
      <c r="C269" s="12" t="s">
        <v>546</v>
      </c>
      <c r="D269" s="13">
        <v>45152</v>
      </c>
      <c r="E269" s="19">
        <v>88943</v>
      </c>
      <c r="F269" s="13">
        <v>45182</v>
      </c>
      <c r="G269" s="61" t="s">
        <v>404</v>
      </c>
    </row>
    <row r="273" spans="1:8" ht="18.75" x14ac:dyDescent="0.3">
      <c r="E273" s="62">
        <f>SUM(E184:E272)</f>
        <v>14818447</v>
      </c>
      <c r="H273" s="59">
        <f>E273+H179</f>
        <v>36693586</v>
      </c>
    </row>
    <row r="275" spans="1:8" x14ac:dyDescent="0.25">
      <c r="B275" s="46" t="s">
        <v>170</v>
      </c>
    </row>
    <row r="276" spans="1:8" ht="23.25" x14ac:dyDescent="0.25">
      <c r="A276" s="48" t="s">
        <v>169</v>
      </c>
      <c r="B276" s="49" t="s">
        <v>163</v>
      </c>
      <c r="C276" s="50" t="s">
        <v>166</v>
      </c>
      <c r="D276" s="49" t="s">
        <v>167</v>
      </c>
      <c r="E276" s="51" t="s">
        <v>168</v>
      </c>
      <c r="F276" s="50" t="s">
        <v>162</v>
      </c>
      <c r="G276" s="50" t="s">
        <v>417</v>
      </c>
    </row>
    <row r="277" spans="1:8" x14ac:dyDescent="0.25">
      <c r="A277" s="12" t="s">
        <v>172</v>
      </c>
      <c r="B277" s="12" t="s">
        <v>174</v>
      </c>
      <c r="C277" s="12" t="s">
        <v>612</v>
      </c>
      <c r="D277" s="13">
        <v>45173</v>
      </c>
      <c r="E277" s="19">
        <v>208453</v>
      </c>
      <c r="F277" s="13">
        <v>45203</v>
      </c>
      <c r="G277" s="55" t="s">
        <v>405</v>
      </c>
    </row>
    <row r="278" spans="1:8" x14ac:dyDescent="0.25">
      <c r="A278" s="12" t="s">
        <v>172</v>
      </c>
      <c r="B278" s="12" t="s">
        <v>174</v>
      </c>
      <c r="C278" s="12" t="s">
        <v>613</v>
      </c>
      <c r="D278" s="13">
        <v>45173</v>
      </c>
      <c r="E278" s="19">
        <v>48122</v>
      </c>
      <c r="F278" s="13">
        <v>45203</v>
      </c>
      <c r="G278" s="55" t="s">
        <v>405</v>
      </c>
    </row>
    <row r="279" spans="1:8" x14ac:dyDescent="0.25">
      <c r="A279" s="12" t="s">
        <v>172</v>
      </c>
      <c r="B279" s="12" t="s">
        <v>174</v>
      </c>
      <c r="C279" s="12" t="s">
        <v>614</v>
      </c>
      <c r="D279" s="13">
        <v>45188</v>
      </c>
      <c r="E279" s="19">
        <v>996818</v>
      </c>
      <c r="F279" s="13">
        <v>45218</v>
      </c>
      <c r="G279" s="55" t="s">
        <v>405</v>
      </c>
    </row>
    <row r="280" spans="1:8" x14ac:dyDescent="0.25">
      <c r="A280" s="12" t="s">
        <v>172</v>
      </c>
      <c r="B280" s="12" t="s">
        <v>174</v>
      </c>
      <c r="C280" s="12" t="s">
        <v>615</v>
      </c>
      <c r="D280" s="13">
        <v>45197</v>
      </c>
      <c r="E280" s="19">
        <v>441283</v>
      </c>
      <c r="F280" s="13">
        <v>45227</v>
      </c>
      <c r="G280" s="55" t="s">
        <v>405</v>
      </c>
    </row>
    <row r="281" spans="1:8" x14ac:dyDescent="0.25">
      <c r="A281" s="12" t="s">
        <v>601</v>
      </c>
      <c r="B281" s="12" t="s">
        <v>605</v>
      </c>
      <c r="C281" s="12" t="s">
        <v>627</v>
      </c>
      <c r="D281" s="13">
        <v>45188</v>
      </c>
      <c r="E281" s="19">
        <v>59521</v>
      </c>
      <c r="F281" s="13">
        <v>45218</v>
      </c>
      <c r="G281" s="55" t="s">
        <v>407</v>
      </c>
    </row>
    <row r="282" spans="1:8" x14ac:dyDescent="0.25">
      <c r="A282" s="12" t="s">
        <v>296</v>
      </c>
      <c r="B282" s="12" t="s">
        <v>298</v>
      </c>
      <c r="C282" s="12" t="s">
        <v>647</v>
      </c>
      <c r="D282" s="13">
        <v>45175</v>
      </c>
      <c r="E282" s="19">
        <v>25075</v>
      </c>
      <c r="F282" s="13">
        <v>45205</v>
      </c>
      <c r="G282" s="55" t="s">
        <v>416</v>
      </c>
    </row>
    <row r="283" spans="1:8" x14ac:dyDescent="0.25">
      <c r="A283" s="12" t="s">
        <v>329</v>
      </c>
      <c r="B283" s="12" t="s">
        <v>336</v>
      </c>
      <c r="C283" s="12" t="s">
        <v>672</v>
      </c>
      <c r="D283" s="13">
        <v>45189</v>
      </c>
      <c r="E283" s="19">
        <v>312464</v>
      </c>
      <c r="F283" s="13">
        <v>45219</v>
      </c>
      <c r="G283" s="55" t="s">
        <v>405</v>
      </c>
    </row>
    <row r="284" spans="1:8" x14ac:dyDescent="0.25">
      <c r="A284" s="12" t="s">
        <v>378</v>
      </c>
      <c r="B284" s="12" t="s">
        <v>383</v>
      </c>
      <c r="C284" s="12" t="s">
        <v>674</v>
      </c>
      <c r="D284" s="13">
        <v>45190</v>
      </c>
      <c r="E284" s="19">
        <v>12319</v>
      </c>
      <c r="F284" s="13">
        <v>45190</v>
      </c>
      <c r="G284" s="55" t="s">
        <v>404</v>
      </c>
    </row>
    <row r="285" spans="1:8" x14ac:dyDescent="0.25">
      <c r="A285" s="12" t="s">
        <v>88</v>
      </c>
      <c r="B285" s="12" t="s">
        <v>87</v>
      </c>
      <c r="C285" s="12" t="s">
        <v>621</v>
      </c>
      <c r="D285" s="13">
        <v>45182</v>
      </c>
      <c r="E285" s="19">
        <v>79739</v>
      </c>
      <c r="F285" s="13">
        <v>45212</v>
      </c>
      <c r="G285" s="55" t="s">
        <v>405</v>
      </c>
    </row>
    <row r="286" spans="1:8" x14ac:dyDescent="0.25">
      <c r="A286" s="12" t="s">
        <v>88</v>
      </c>
      <c r="B286" s="12" t="s">
        <v>87</v>
      </c>
      <c r="C286" s="12" t="s">
        <v>622</v>
      </c>
      <c r="D286" s="13">
        <v>45184</v>
      </c>
      <c r="E286" s="19">
        <v>95533</v>
      </c>
      <c r="F286" s="13">
        <v>45214</v>
      </c>
      <c r="G286" s="55" t="s">
        <v>405</v>
      </c>
    </row>
    <row r="287" spans="1:8" x14ac:dyDescent="0.25">
      <c r="A287" s="12" t="s">
        <v>351</v>
      </c>
      <c r="B287" s="12" t="s">
        <v>353</v>
      </c>
      <c r="C287" s="12" t="s">
        <v>609</v>
      </c>
      <c r="D287" s="13">
        <v>45184</v>
      </c>
      <c r="E287" s="19">
        <v>254703</v>
      </c>
      <c r="F287" s="13">
        <v>45230</v>
      </c>
      <c r="G287" s="55" t="s">
        <v>405</v>
      </c>
    </row>
    <row r="288" spans="1:8" x14ac:dyDescent="0.25">
      <c r="A288" s="12" t="s">
        <v>164</v>
      </c>
      <c r="B288" s="12" t="s">
        <v>165</v>
      </c>
      <c r="C288" s="12" t="s">
        <v>639</v>
      </c>
      <c r="D288" s="13">
        <v>45191</v>
      </c>
      <c r="E288" s="19">
        <v>136910</v>
      </c>
      <c r="F288" s="13">
        <v>45221</v>
      </c>
      <c r="G288" s="55" t="s">
        <v>404</v>
      </c>
    </row>
    <row r="289" spans="1:7" x14ac:dyDescent="0.25">
      <c r="A289" s="12" t="s">
        <v>164</v>
      </c>
      <c r="B289" s="12" t="s">
        <v>165</v>
      </c>
      <c r="C289" s="12" t="s">
        <v>642</v>
      </c>
      <c r="D289" s="13">
        <v>45198</v>
      </c>
      <c r="E289" s="19">
        <v>54413</v>
      </c>
      <c r="F289" s="13">
        <v>45228</v>
      </c>
      <c r="G289" s="55" t="s">
        <v>404</v>
      </c>
    </row>
    <row r="290" spans="1:7" x14ac:dyDescent="0.25">
      <c r="A290" s="12" t="s">
        <v>164</v>
      </c>
      <c r="B290" s="12" t="s">
        <v>165</v>
      </c>
      <c r="C290" s="12" t="s">
        <v>640</v>
      </c>
      <c r="D290" s="13">
        <v>45197</v>
      </c>
      <c r="E290" s="19">
        <v>-177000</v>
      </c>
      <c r="F290" s="13">
        <v>45227</v>
      </c>
      <c r="G290" s="55" t="s">
        <v>404</v>
      </c>
    </row>
    <row r="291" spans="1:7" x14ac:dyDescent="0.25">
      <c r="A291" s="12" t="s">
        <v>164</v>
      </c>
      <c r="B291" s="12" t="s">
        <v>165</v>
      </c>
      <c r="C291" s="12" t="s">
        <v>641</v>
      </c>
      <c r="D291" s="13">
        <v>45197</v>
      </c>
      <c r="E291" s="19">
        <v>-70800</v>
      </c>
      <c r="F291" s="13">
        <v>45227</v>
      </c>
      <c r="G291" s="55" t="s">
        <v>404</v>
      </c>
    </row>
    <row r="292" spans="1:7" x14ac:dyDescent="0.25">
      <c r="A292" s="12" t="s">
        <v>350</v>
      </c>
      <c r="B292" s="12" t="s">
        <v>352</v>
      </c>
      <c r="C292" s="12" t="s">
        <v>670</v>
      </c>
      <c r="D292" s="13">
        <v>45184</v>
      </c>
      <c r="E292" s="19">
        <v>16048</v>
      </c>
      <c r="F292" s="13">
        <v>45214</v>
      </c>
      <c r="G292" s="55" t="s">
        <v>407</v>
      </c>
    </row>
    <row r="293" spans="1:7" x14ac:dyDescent="0.25">
      <c r="A293" s="12" t="s">
        <v>212</v>
      </c>
      <c r="B293" s="12" t="s">
        <v>209</v>
      </c>
      <c r="C293" s="12" t="s">
        <v>651</v>
      </c>
      <c r="D293" s="13">
        <v>45184</v>
      </c>
      <c r="E293" s="19">
        <v>265294</v>
      </c>
      <c r="F293" s="13">
        <v>45214</v>
      </c>
      <c r="G293" s="55" t="s">
        <v>407</v>
      </c>
    </row>
    <row r="294" spans="1:7" x14ac:dyDescent="0.25">
      <c r="A294" s="12" t="s">
        <v>212</v>
      </c>
      <c r="B294" s="12" t="s">
        <v>209</v>
      </c>
      <c r="C294" s="12" t="s">
        <v>652</v>
      </c>
      <c r="D294" s="13">
        <v>45184</v>
      </c>
      <c r="E294" s="19">
        <v>30341</v>
      </c>
      <c r="F294" s="13">
        <v>45214</v>
      </c>
      <c r="G294" s="55" t="s">
        <v>407</v>
      </c>
    </row>
    <row r="295" spans="1:7" x14ac:dyDescent="0.25">
      <c r="A295" s="12" t="s">
        <v>212</v>
      </c>
      <c r="B295" s="12" t="s">
        <v>209</v>
      </c>
      <c r="C295" s="12" t="s">
        <v>653</v>
      </c>
      <c r="D295" s="13">
        <v>45194</v>
      </c>
      <c r="E295" s="19">
        <v>52909</v>
      </c>
      <c r="F295" s="13">
        <v>45224</v>
      </c>
      <c r="G295" s="55" t="s">
        <v>407</v>
      </c>
    </row>
    <row r="296" spans="1:7" x14ac:dyDescent="0.25">
      <c r="A296" s="12" t="s">
        <v>212</v>
      </c>
      <c r="B296" s="12" t="s">
        <v>209</v>
      </c>
      <c r="C296" s="12" t="s">
        <v>654</v>
      </c>
      <c r="D296" s="13">
        <v>45198</v>
      </c>
      <c r="E296" s="19">
        <v>24574</v>
      </c>
      <c r="F296" s="13">
        <v>45228</v>
      </c>
      <c r="G296" s="55" t="s">
        <v>407</v>
      </c>
    </row>
    <row r="297" spans="1:7" x14ac:dyDescent="0.25">
      <c r="A297" s="12" t="s">
        <v>217</v>
      </c>
      <c r="B297" s="12" t="s">
        <v>224</v>
      </c>
      <c r="C297" s="12" t="s">
        <v>671</v>
      </c>
      <c r="D297" s="13">
        <v>45195</v>
      </c>
      <c r="E297" s="19">
        <v>37275</v>
      </c>
      <c r="F297" s="13">
        <v>45225</v>
      </c>
      <c r="G297" s="55" t="s">
        <v>418</v>
      </c>
    </row>
    <row r="298" spans="1:7" x14ac:dyDescent="0.25">
      <c r="A298" s="12" t="s">
        <v>157</v>
      </c>
      <c r="B298" s="12" t="s">
        <v>156</v>
      </c>
      <c r="C298" s="12" t="s">
        <v>665</v>
      </c>
      <c r="D298" s="13">
        <v>45184</v>
      </c>
      <c r="E298" s="19">
        <v>57766</v>
      </c>
      <c r="F298" s="13">
        <v>45214</v>
      </c>
      <c r="G298" s="55" t="s">
        <v>405</v>
      </c>
    </row>
    <row r="299" spans="1:7" x14ac:dyDescent="0.25">
      <c r="A299" s="12" t="s">
        <v>218</v>
      </c>
      <c r="B299" s="12" t="s">
        <v>225</v>
      </c>
      <c r="C299" s="12" t="s">
        <v>633</v>
      </c>
      <c r="D299" s="13">
        <v>45177</v>
      </c>
      <c r="E299" s="19">
        <v>73219</v>
      </c>
      <c r="F299" s="13">
        <v>45207</v>
      </c>
      <c r="G299" s="55" t="s">
        <v>405</v>
      </c>
    </row>
    <row r="300" spans="1:7" x14ac:dyDescent="0.25">
      <c r="A300" s="12" t="s">
        <v>603</v>
      </c>
      <c r="B300" s="12" t="s">
        <v>607</v>
      </c>
      <c r="C300" s="12" t="s">
        <v>677</v>
      </c>
      <c r="D300" s="13">
        <v>45183</v>
      </c>
      <c r="E300" s="19">
        <v>-167000</v>
      </c>
      <c r="F300" s="13">
        <v>45183</v>
      </c>
      <c r="G300" s="55" t="s">
        <v>681</v>
      </c>
    </row>
    <row r="301" spans="1:7" x14ac:dyDescent="0.25">
      <c r="A301" s="12" t="s">
        <v>326</v>
      </c>
      <c r="B301" s="12" t="s">
        <v>333</v>
      </c>
      <c r="C301" s="12" t="s">
        <v>675</v>
      </c>
      <c r="D301" s="13">
        <v>45175</v>
      </c>
      <c r="E301" s="19">
        <v>267954</v>
      </c>
      <c r="F301" s="13">
        <v>45205</v>
      </c>
      <c r="G301" s="55" t="s">
        <v>404</v>
      </c>
    </row>
    <row r="302" spans="1:7" x14ac:dyDescent="0.25">
      <c r="A302" s="12" t="s">
        <v>326</v>
      </c>
      <c r="B302" s="12" t="s">
        <v>333</v>
      </c>
      <c r="C302" s="12" t="s">
        <v>676</v>
      </c>
      <c r="D302" s="13">
        <v>45198</v>
      </c>
      <c r="E302" s="19">
        <v>66381</v>
      </c>
      <c r="F302" s="13">
        <v>45228</v>
      </c>
      <c r="G302" s="55" t="s">
        <v>404</v>
      </c>
    </row>
    <row r="303" spans="1:7" x14ac:dyDescent="0.25">
      <c r="A303" s="12" t="s">
        <v>173</v>
      </c>
      <c r="B303" s="12" t="s">
        <v>176</v>
      </c>
      <c r="C303" s="12" t="s">
        <v>628</v>
      </c>
      <c r="D303" s="13">
        <v>45173</v>
      </c>
      <c r="E303" s="19">
        <v>119859</v>
      </c>
      <c r="F303" s="13">
        <v>45203</v>
      </c>
      <c r="G303" s="55" t="s">
        <v>416</v>
      </c>
    </row>
    <row r="304" spans="1:7" x14ac:dyDescent="0.25">
      <c r="A304" s="12" t="s">
        <v>173</v>
      </c>
      <c r="B304" s="12" t="s">
        <v>176</v>
      </c>
      <c r="C304" s="12" t="s">
        <v>629</v>
      </c>
      <c r="D304" s="13">
        <v>45184</v>
      </c>
      <c r="E304" s="19">
        <v>112336</v>
      </c>
      <c r="F304" s="13">
        <v>45214</v>
      </c>
      <c r="G304" s="55" t="s">
        <v>416</v>
      </c>
    </row>
    <row r="305" spans="1:7" x14ac:dyDescent="0.25">
      <c r="A305" s="12" t="s">
        <v>173</v>
      </c>
      <c r="B305" s="12" t="s">
        <v>176</v>
      </c>
      <c r="C305" s="12" t="s">
        <v>630</v>
      </c>
      <c r="D305" s="13">
        <v>45190</v>
      </c>
      <c r="E305" s="19">
        <v>1770</v>
      </c>
      <c r="F305" s="13">
        <v>45220</v>
      </c>
      <c r="G305" s="55" t="s">
        <v>416</v>
      </c>
    </row>
    <row r="306" spans="1:7" x14ac:dyDescent="0.25">
      <c r="A306" s="12" t="s">
        <v>173</v>
      </c>
      <c r="B306" s="12" t="s">
        <v>176</v>
      </c>
      <c r="C306" s="12" t="s">
        <v>631</v>
      </c>
      <c r="D306" s="13">
        <v>45197</v>
      </c>
      <c r="E306" s="19">
        <v>3540</v>
      </c>
      <c r="F306" s="13">
        <v>45227</v>
      </c>
      <c r="G306" s="55" t="s">
        <v>416</v>
      </c>
    </row>
    <row r="307" spans="1:7" x14ac:dyDescent="0.25">
      <c r="A307" s="12" t="s">
        <v>239</v>
      </c>
      <c r="B307" s="12" t="s">
        <v>256</v>
      </c>
      <c r="C307" s="12" t="s">
        <v>666</v>
      </c>
      <c r="D307" s="13">
        <v>45194</v>
      </c>
      <c r="E307" s="19">
        <v>13541</v>
      </c>
      <c r="F307" s="13">
        <v>45194</v>
      </c>
      <c r="G307" s="55" t="s">
        <v>404</v>
      </c>
    </row>
    <row r="308" spans="1:7" x14ac:dyDescent="0.25">
      <c r="A308" s="12" t="s">
        <v>202</v>
      </c>
      <c r="B308" s="12" t="s">
        <v>205</v>
      </c>
      <c r="C308" s="12" t="s">
        <v>644</v>
      </c>
      <c r="D308" s="13">
        <v>45182</v>
      </c>
      <c r="E308" s="19">
        <v>10988</v>
      </c>
      <c r="F308" s="13">
        <v>45212</v>
      </c>
      <c r="G308" s="55" t="s">
        <v>416</v>
      </c>
    </row>
    <row r="309" spans="1:7" x14ac:dyDescent="0.25">
      <c r="A309" s="12" t="s">
        <v>90</v>
      </c>
      <c r="B309" s="12" t="s">
        <v>181</v>
      </c>
      <c r="C309" s="12" t="s">
        <v>638</v>
      </c>
      <c r="D309" s="13">
        <v>45184</v>
      </c>
      <c r="E309" s="19">
        <v>72216</v>
      </c>
      <c r="F309" s="13">
        <v>45214</v>
      </c>
      <c r="G309" s="55" t="s">
        <v>407</v>
      </c>
    </row>
    <row r="310" spans="1:7" x14ac:dyDescent="0.25">
      <c r="A310" s="12" t="s">
        <v>380</v>
      </c>
      <c r="B310" s="12" t="s">
        <v>385</v>
      </c>
      <c r="C310" s="12" t="s">
        <v>634</v>
      </c>
      <c r="D310" s="13">
        <v>45190</v>
      </c>
      <c r="E310" s="19">
        <v>171854</v>
      </c>
      <c r="F310" s="13">
        <v>45220</v>
      </c>
      <c r="G310" s="55" t="s">
        <v>407</v>
      </c>
    </row>
    <row r="311" spans="1:7" x14ac:dyDescent="0.25">
      <c r="A311" s="12" t="s">
        <v>379</v>
      </c>
      <c r="B311" s="12" t="s">
        <v>384</v>
      </c>
      <c r="C311" s="12" t="s">
        <v>619</v>
      </c>
      <c r="D311" s="13">
        <v>45175</v>
      </c>
      <c r="E311" s="19">
        <v>44604</v>
      </c>
      <c r="F311" s="13">
        <v>45205</v>
      </c>
      <c r="G311" s="55" t="s">
        <v>405</v>
      </c>
    </row>
    <row r="312" spans="1:7" x14ac:dyDescent="0.25">
      <c r="A312" s="12" t="s">
        <v>379</v>
      </c>
      <c r="B312" s="12" t="s">
        <v>384</v>
      </c>
      <c r="C312" s="12" t="s">
        <v>620</v>
      </c>
      <c r="D312" s="13">
        <v>45198</v>
      </c>
      <c r="E312" s="19">
        <v>37902</v>
      </c>
      <c r="F312" s="13">
        <v>45228</v>
      </c>
      <c r="G312" s="55" t="s">
        <v>405</v>
      </c>
    </row>
    <row r="313" spans="1:7" x14ac:dyDescent="0.25">
      <c r="A313" s="12" t="s">
        <v>252</v>
      </c>
      <c r="B313" s="12" t="s">
        <v>269</v>
      </c>
      <c r="C313" s="12" t="s">
        <v>643</v>
      </c>
      <c r="D313" s="13">
        <v>45184</v>
      </c>
      <c r="E313" s="19">
        <v>22156</v>
      </c>
      <c r="F313" s="13">
        <v>45214</v>
      </c>
      <c r="G313" s="55" t="s">
        <v>405</v>
      </c>
    </row>
    <row r="314" spans="1:7" x14ac:dyDescent="0.25">
      <c r="A314" s="12" t="s">
        <v>200</v>
      </c>
      <c r="B314" s="12" t="s">
        <v>201</v>
      </c>
      <c r="C314" s="12" t="s">
        <v>648</v>
      </c>
      <c r="D314" s="13">
        <v>45182</v>
      </c>
      <c r="E314" s="19">
        <v>41177</v>
      </c>
      <c r="F314" s="13">
        <v>45212</v>
      </c>
      <c r="G314" s="55" t="s">
        <v>416</v>
      </c>
    </row>
    <row r="315" spans="1:7" x14ac:dyDescent="0.25">
      <c r="A315" s="12" t="s">
        <v>200</v>
      </c>
      <c r="B315" s="12" t="s">
        <v>201</v>
      </c>
      <c r="C315" s="12" t="s">
        <v>649</v>
      </c>
      <c r="D315" s="13">
        <v>45189</v>
      </c>
      <c r="E315" s="19">
        <v>25252</v>
      </c>
      <c r="F315" s="13">
        <v>45219</v>
      </c>
      <c r="G315" s="55" t="s">
        <v>416</v>
      </c>
    </row>
    <row r="316" spans="1:7" x14ac:dyDescent="0.25">
      <c r="A316" s="12" t="s">
        <v>200</v>
      </c>
      <c r="B316" s="12" t="s">
        <v>201</v>
      </c>
      <c r="C316" s="12" t="s">
        <v>650</v>
      </c>
      <c r="D316" s="13">
        <v>45198</v>
      </c>
      <c r="E316" s="19">
        <v>73736</v>
      </c>
      <c r="F316" s="13">
        <v>45228</v>
      </c>
      <c r="G316" s="55" t="s">
        <v>416</v>
      </c>
    </row>
    <row r="317" spans="1:7" x14ac:dyDescent="0.25">
      <c r="A317" s="12" t="s">
        <v>604</v>
      </c>
      <c r="B317" s="12" t="s">
        <v>608</v>
      </c>
      <c r="C317" s="12" t="s">
        <v>678</v>
      </c>
      <c r="D317" s="13">
        <v>45188</v>
      </c>
      <c r="E317" s="19">
        <v>200883</v>
      </c>
      <c r="F317" s="13">
        <v>45218</v>
      </c>
      <c r="G317" s="55" t="s">
        <v>405</v>
      </c>
    </row>
    <row r="318" spans="1:7" x14ac:dyDescent="0.25">
      <c r="A318" s="12" t="s">
        <v>604</v>
      </c>
      <c r="B318" s="12" t="s">
        <v>608</v>
      </c>
      <c r="C318" s="12" t="s">
        <v>679</v>
      </c>
      <c r="D318" s="13">
        <v>45197</v>
      </c>
      <c r="E318" s="19">
        <v>198476</v>
      </c>
      <c r="F318" s="13">
        <v>45227</v>
      </c>
      <c r="G318" s="55" t="s">
        <v>405</v>
      </c>
    </row>
    <row r="319" spans="1:7" x14ac:dyDescent="0.25">
      <c r="A319" s="12" t="s">
        <v>604</v>
      </c>
      <c r="B319" s="12" t="s">
        <v>608</v>
      </c>
      <c r="C319" s="12" t="s">
        <v>680</v>
      </c>
      <c r="D319" s="13">
        <v>45197</v>
      </c>
      <c r="E319" s="19">
        <v>160499</v>
      </c>
      <c r="F319" s="13">
        <v>45227</v>
      </c>
      <c r="G319" s="55" t="s">
        <v>405</v>
      </c>
    </row>
    <row r="320" spans="1:7" x14ac:dyDescent="0.25">
      <c r="A320" s="12" t="s">
        <v>178</v>
      </c>
      <c r="B320" s="12" t="s">
        <v>180</v>
      </c>
      <c r="C320" s="12" t="s">
        <v>656</v>
      </c>
      <c r="D320" s="13">
        <v>45173</v>
      </c>
      <c r="E320" s="19">
        <v>263730</v>
      </c>
      <c r="F320" s="13">
        <v>45203</v>
      </c>
      <c r="G320" s="55" t="s">
        <v>404</v>
      </c>
    </row>
    <row r="321" spans="1:7" x14ac:dyDescent="0.25">
      <c r="A321" s="12" t="s">
        <v>178</v>
      </c>
      <c r="B321" s="12" t="s">
        <v>180</v>
      </c>
      <c r="C321" s="12" t="s">
        <v>657</v>
      </c>
      <c r="D321" s="13">
        <v>45173</v>
      </c>
      <c r="E321" s="19">
        <v>160480</v>
      </c>
      <c r="F321" s="13">
        <v>45203</v>
      </c>
      <c r="G321" s="55" t="s">
        <v>404</v>
      </c>
    </row>
    <row r="322" spans="1:7" x14ac:dyDescent="0.25">
      <c r="A322" s="12" t="s">
        <v>178</v>
      </c>
      <c r="B322" s="12" t="s">
        <v>180</v>
      </c>
      <c r="C322" s="12" t="s">
        <v>658</v>
      </c>
      <c r="D322" s="13">
        <v>45173</v>
      </c>
      <c r="E322" s="19">
        <v>36108</v>
      </c>
      <c r="F322" s="13">
        <v>45203</v>
      </c>
      <c r="G322" s="55" t="s">
        <v>404</v>
      </c>
    </row>
    <row r="323" spans="1:7" x14ac:dyDescent="0.25">
      <c r="A323" s="12" t="s">
        <v>178</v>
      </c>
      <c r="B323" s="12" t="s">
        <v>180</v>
      </c>
      <c r="C323" s="12" t="s">
        <v>659</v>
      </c>
      <c r="D323" s="13">
        <v>45173</v>
      </c>
      <c r="E323" s="19">
        <v>118915</v>
      </c>
      <c r="F323" s="13">
        <v>45203</v>
      </c>
      <c r="G323" s="55" t="s">
        <v>404</v>
      </c>
    </row>
    <row r="324" spans="1:7" x14ac:dyDescent="0.25">
      <c r="A324" s="12" t="s">
        <v>178</v>
      </c>
      <c r="B324" s="12" t="s">
        <v>180</v>
      </c>
      <c r="C324" s="12" t="s">
        <v>660</v>
      </c>
      <c r="D324" s="13">
        <v>45191</v>
      </c>
      <c r="E324" s="19">
        <v>18585</v>
      </c>
      <c r="F324" s="13">
        <v>45221</v>
      </c>
      <c r="G324" s="55" t="s">
        <v>404</v>
      </c>
    </row>
    <row r="325" spans="1:7" x14ac:dyDescent="0.25">
      <c r="A325" s="12" t="s">
        <v>178</v>
      </c>
      <c r="B325" s="12" t="s">
        <v>180</v>
      </c>
      <c r="C325" s="12" t="s">
        <v>661</v>
      </c>
      <c r="D325" s="13">
        <v>45191</v>
      </c>
      <c r="E325" s="19">
        <v>270810</v>
      </c>
      <c r="F325" s="13">
        <v>45221</v>
      </c>
      <c r="G325" s="55" t="s">
        <v>404</v>
      </c>
    </row>
    <row r="326" spans="1:7" x14ac:dyDescent="0.25">
      <c r="A326" s="12" t="s">
        <v>178</v>
      </c>
      <c r="B326" s="12" t="s">
        <v>180</v>
      </c>
      <c r="C326" s="12" t="s">
        <v>662</v>
      </c>
      <c r="D326" s="13">
        <v>45191</v>
      </c>
      <c r="E326" s="19">
        <v>2041</v>
      </c>
      <c r="F326" s="13">
        <v>45221</v>
      </c>
      <c r="G326" s="55" t="s">
        <v>404</v>
      </c>
    </row>
    <row r="327" spans="1:7" x14ac:dyDescent="0.25">
      <c r="A327" s="12" t="s">
        <v>178</v>
      </c>
      <c r="B327" s="12" t="s">
        <v>180</v>
      </c>
      <c r="C327" s="12" t="s">
        <v>663</v>
      </c>
      <c r="D327" s="13">
        <v>45191</v>
      </c>
      <c r="E327" s="19">
        <v>102772</v>
      </c>
      <c r="F327" s="13">
        <v>45221</v>
      </c>
      <c r="G327" s="55" t="s">
        <v>404</v>
      </c>
    </row>
    <row r="328" spans="1:7" x14ac:dyDescent="0.25">
      <c r="A328" s="12" t="s">
        <v>178</v>
      </c>
      <c r="B328" s="12" t="s">
        <v>180</v>
      </c>
      <c r="C328" s="12" t="s">
        <v>664</v>
      </c>
      <c r="D328" s="13">
        <v>45191</v>
      </c>
      <c r="E328" s="19">
        <v>78913</v>
      </c>
      <c r="F328" s="13">
        <v>45221</v>
      </c>
      <c r="G328" s="55" t="s">
        <v>404</v>
      </c>
    </row>
    <row r="329" spans="1:7" x14ac:dyDescent="0.25">
      <c r="A329" s="12" t="s">
        <v>127</v>
      </c>
      <c r="B329" s="12" t="s">
        <v>126</v>
      </c>
      <c r="C329" s="12" t="s">
        <v>667</v>
      </c>
      <c r="D329" s="13">
        <v>45184</v>
      </c>
      <c r="E329" s="19">
        <v>31846</v>
      </c>
      <c r="F329" s="13">
        <v>45214</v>
      </c>
      <c r="G329" s="55" t="s">
        <v>405</v>
      </c>
    </row>
    <row r="330" spans="1:7" x14ac:dyDescent="0.25">
      <c r="A330" s="12" t="s">
        <v>127</v>
      </c>
      <c r="B330" s="12" t="s">
        <v>126</v>
      </c>
      <c r="C330" s="12" t="s">
        <v>668</v>
      </c>
      <c r="D330" s="13">
        <v>45189</v>
      </c>
      <c r="E330" s="19">
        <v>8726</v>
      </c>
      <c r="F330" s="13">
        <v>45219</v>
      </c>
      <c r="G330" s="55" t="s">
        <v>405</v>
      </c>
    </row>
    <row r="331" spans="1:7" x14ac:dyDescent="0.25">
      <c r="A331" s="12" t="s">
        <v>127</v>
      </c>
      <c r="B331" s="12" t="s">
        <v>126</v>
      </c>
      <c r="C331" s="12" t="s">
        <v>669</v>
      </c>
      <c r="D331" s="13">
        <v>45194</v>
      </c>
      <c r="E331" s="19">
        <v>151453</v>
      </c>
      <c r="F331" s="13">
        <v>45224</v>
      </c>
      <c r="G331" s="55" t="s">
        <v>405</v>
      </c>
    </row>
    <row r="332" spans="1:7" x14ac:dyDescent="0.25">
      <c r="A332" s="12" t="s">
        <v>185</v>
      </c>
      <c r="B332" s="12" t="s">
        <v>187</v>
      </c>
      <c r="C332" s="12" t="s">
        <v>637</v>
      </c>
      <c r="D332" s="13">
        <v>45190</v>
      </c>
      <c r="E332" s="19">
        <v>146438</v>
      </c>
      <c r="F332" s="13">
        <v>45220</v>
      </c>
      <c r="G332" s="55" t="s">
        <v>405</v>
      </c>
    </row>
    <row r="333" spans="1:7" x14ac:dyDescent="0.25">
      <c r="A333" s="12" t="s">
        <v>197</v>
      </c>
      <c r="B333" s="12" t="s">
        <v>194</v>
      </c>
      <c r="C333" s="12" t="s">
        <v>626</v>
      </c>
      <c r="D333" s="13">
        <v>45182</v>
      </c>
      <c r="E333" s="19">
        <v>45312</v>
      </c>
      <c r="F333" s="13">
        <v>45182</v>
      </c>
      <c r="G333" s="55" t="s">
        <v>407</v>
      </c>
    </row>
    <row r="334" spans="1:7" x14ac:dyDescent="0.25">
      <c r="A334" s="12" t="s">
        <v>505</v>
      </c>
      <c r="B334" s="12" t="s">
        <v>500</v>
      </c>
      <c r="C334" s="12" t="s">
        <v>610</v>
      </c>
      <c r="D334" s="13">
        <v>45188</v>
      </c>
      <c r="E334" s="19">
        <v>330769</v>
      </c>
      <c r="F334" s="13">
        <v>45218</v>
      </c>
      <c r="G334" s="55" t="s">
        <v>416</v>
      </c>
    </row>
    <row r="335" spans="1:7" x14ac:dyDescent="0.25">
      <c r="A335" s="12" t="s">
        <v>505</v>
      </c>
      <c r="B335" s="12" t="s">
        <v>500</v>
      </c>
      <c r="C335" s="12" t="s">
        <v>611</v>
      </c>
      <c r="D335" s="13">
        <v>45191</v>
      </c>
      <c r="E335" s="19">
        <v>10030</v>
      </c>
      <c r="F335" s="13">
        <v>45221</v>
      </c>
      <c r="G335" s="55" t="s">
        <v>416</v>
      </c>
    </row>
    <row r="336" spans="1:7" x14ac:dyDescent="0.25">
      <c r="A336" s="12" t="s">
        <v>132</v>
      </c>
      <c r="B336" s="12" t="s">
        <v>131</v>
      </c>
      <c r="C336" s="12" t="s">
        <v>645</v>
      </c>
      <c r="D336" s="13">
        <v>45173</v>
      </c>
      <c r="E336" s="19">
        <v>2932</v>
      </c>
      <c r="F336" s="13">
        <v>45203</v>
      </c>
      <c r="G336" s="55" t="s">
        <v>405</v>
      </c>
    </row>
    <row r="337" spans="1:8" x14ac:dyDescent="0.25">
      <c r="A337" s="12" t="s">
        <v>132</v>
      </c>
      <c r="B337" s="12" t="s">
        <v>131</v>
      </c>
      <c r="C337" s="12" t="s">
        <v>646</v>
      </c>
      <c r="D337" s="13">
        <v>45191</v>
      </c>
      <c r="E337" s="19">
        <v>2832</v>
      </c>
      <c r="F337" s="13">
        <v>45221</v>
      </c>
      <c r="G337" s="55" t="s">
        <v>405</v>
      </c>
    </row>
    <row r="338" spans="1:8" x14ac:dyDescent="0.25">
      <c r="A338" s="12" t="s">
        <v>141</v>
      </c>
      <c r="B338" s="12" t="s">
        <v>140</v>
      </c>
      <c r="C338" s="12" t="s">
        <v>616</v>
      </c>
      <c r="D338" s="13">
        <v>45177</v>
      </c>
      <c r="E338" s="19">
        <v>60593</v>
      </c>
      <c r="F338" s="13">
        <v>45255</v>
      </c>
      <c r="G338" s="55" t="s">
        <v>407</v>
      </c>
    </row>
    <row r="339" spans="1:8" x14ac:dyDescent="0.25">
      <c r="A339" s="12" t="s">
        <v>141</v>
      </c>
      <c r="B339" s="12" t="s">
        <v>140</v>
      </c>
      <c r="C339" s="12" t="s">
        <v>617</v>
      </c>
      <c r="D339" s="13">
        <v>45190</v>
      </c>
      <c r="E339" s="19">
        <v>59389</v>
      </c>
      <c r="F339" s="13">
        <v>45255</v>
      </c>
      <c r="G339" s="55" t="s">
        <v>407</v>
      </c>
    </row>
    <row r="340" spans="1:8" x14ac:dyDescent="0.25">
      <c r="A340" s="12" t="s">
        <v>141</v>
      </c>
      <c r="B340" s="12" t="s">
        <v>140</v>
      </c>
      <c r="C340" s="12" t="s">
        <v>618</v>
      </c>
      <c r="D340" s="13">
        <v>45190</v>
      </c>
      <c r="E340" s="19">
        <v>35489</v>
      </c>
      <c r="F340" s="13">
        <v>45255</v>
      </c>
      <c r="G340" s="55" t="s">
        <v>407</v>
      </c>
    </row>
    <row r="341" spans="1:8" x14ac:dyDescent="0.25">
      <c r="A341" s="12" t="s">
        <v>134</v>
      </c>
      <c r="B341" s="12" t="s">
        <v>133</v>
      </c>
      <c r="C341" s="12" t="s">
        <v>635</v>
      </c>
      <c r="D341" s="13">
        <v>45177</v>
      </c>
      <c r="E341" s="19">
        <v>10683</v>
      </c>
      <c r="F341" s="13">
        <v>45230</v>
      </c>
      <c r="G341" s="55" t="s">
        <v>407</v>
      </c>
    </row>
    <row r="342" spans="1:8" x14ac:dyDescent="0.25">
      <c r="A342" s="12" t="s">
        <v>134</v>
      </c>
      <c r="B342" s="12" t="s">
        <v>133</v>
      </c>
      <c r="C342" s="12" t="s">
        <v>636</v>
      </c>
      <c r="D342" s="13">
        <v>45182</v>
      </c>
      <c r="E342" s="19">
        <v>670806</v>
      </c>
      <c r="F342" s="13">
        <v>45230</v>
      </c>
      <c r="G342" s="55" t="s">
        <v>407</v>
      </c>
    </row>
    <row r="343" spans="1:8" x14ac:dyDescent="0.25">
      <c r="A343" s="12" t="s">
        <v>422</v>
      </c>
      <c r="B343" s="12" t="s">
        <v>426</v>
      </c>
      <c r="C343" s="12" t="s">
        <v>632</v>
      </c>
      <c r="D343" s="13">
        <v>45197</v>
      </c>
      <c r="E343" s="19">
        <v>1479295</v>
      </c>
      <c r="F343" s="13">
        <v>45230</v>
      </c>
      <c r="G343" s="55" t="s">
        <v>407</v>
      </c>
    </row>
    <row r="344" spans="1:8" x14ac:dyDescent="0.25">
      <c r="A344" s="12" t="s">
        <v>283</v>
      </c>
      <c r="B344" s="12" t="s">
        <v>280</v>
      </c>
      <c r="C344" s="12" t="s">
        <v>673</v>
      </c>
      <c r="D344" s="13">
        <v>45184</v>
      </c>
      <c r="E344" s="19">
        <v>627642</v>
      </c>
      <c r="F344" s="13">
        <v>45230</v>
      </c>
      <c r="G344" s="55" t="s">
        <v>404</v>
      </c>
    </row>
    <row r="345" spans="1:8" x14ac:dyDescent="0.25">
      <c r="A345" s="12" t="s">
        <v>151</v>
      </c>
      <c r="B345" s="12" t="s">
        <v>150</v>
      </c>
      <c r="C345" s="12" t="s">
        <v>623</v>
      </c>
      <c r="D345" s="13">
        <v>45188</v>
      </c>
      <c r="E345" s="19">
        <v>603216</v>
      </c>
      <c r="F345" s="13">
        <v>45230</v>
      </c>
      <c r="G345" s="55" t="s">
        <v>416</v>
      </c>
    </row>
    <row r="346" spans="1:8" x14ac:dyDescent="0.25">
      <c r="A346" s="12" t="s">
        <v>151</v>
      </c>
      <c r="B346" s="12" t="s">
        <v>150</v>
      </c>
      <c r="C346" s="12" t="s">
        <v>624</v>
      </c>
      <c r="D346" s="13">
        <v>45190</v>
      </c>
      <c r="E346" s="19">
        <v>51920</v>
      </c>
      <c r="F346" s="13">
        <v>45230</v>
      </c>
      <c r="G346" s="55" t="s">
        <v>416</v>
      </c>
    </row>
    <row r="347" spans="1:8" x14ac:dyDescent="0.25">
      <c r="A347" s="12" t="s">
        <v>151</v>
      </c>
      <c r="B347" s="12" t="s">
        <v>150</v>
      </c>
      <c r="C347" s="12" t="s">
        <v>625</v>
      </c>
      <c r="D347" s="13">
        <v>45198</v>
      </c>
      <c r="E347" s="19">
        <v>199184</v>
      </c>
      <c r="F347" s="13">
        <v>45230</v>
      </c>
      <c r="G347" s="55" t="s">
        <v>416</v>
      </c>
    </row>
    <row r="348" spans="1:8" x14ac:dyDescent="0.25">
      <c r="A348" s="12" t="s">
        <v>238</v>
      </c>
      <c r="B348" s="12" t="s">
        <v>255</v>
      </c>
      <c r="C348" s="12" t="s">
        <v>655</v>
      </c>
      <c r="D348" s="13">
        <v>45194</v>
      </c>
      <c r="E348" s="19">
        <v>18585</v>
      </c>
      <c r="F348" s="13">
        <v>45194</v>
      </c>
      <c r="G348" s="55" t="s">
        <v>416</v>
      </c>
    </row>
    <row r="351" spans="1:8" ht="18.75" x14ac:dyDescent="0.3">
      <c r="E351" s="57">
        <f>SUM(E277:E350)</f>
        <v>10112597</v>
      </c>
      <c r="H351" s="59">
        <f>E351+H273</f>
        <v>46806183</v>
      </c>
    </row>
    <row r="355" spans="1:7" x14ac:dyDescent="0.25">
      <c r="B355" s="60" t="s">
        <v>419</v>
      </c>
    </row>
    <row r="356" spans="1:7" ht="23.25" x14ac:dyDescent="0.25">
      <c r="A356" s="48" t="s">
        <v>169</v>
      </c>
      <c r="B356" s="49" t="s">
        <v>163</v>
      </c>
      <c r="C356" s="50" t="s">
        <v>166</v>
      </c>
      <c r="D356" s="49" t="s">
        <v>167</v>
      </c>
      <c r="E356" s="51" t="s">
        <v>168</v>
      </c>
      <c r="F356" s="50" t="s">
        <v>162</v>
      </c>
      <c r="G356" s="50" t="s">
        <v>417</v>
      </c>
    </row>
    <row r="357" spans="1:7" x14ac:dyDescent="0.25">
      <c r="A357" s="12" t="s">
        <v>172</v>
      </c>
      <c r="B357" s="12" t="s">
        <v>174</v>
      </c>
      <c r="C357" s="12" t="s">
        <v>721</v>
      </c>
      <c r="D357" s="13">
        <v>45208</v>
      </c>
      <c r="E357" s="19">
        <v>39915</v>
      </c>
      <c r="F357" s="13">
        <v>45238</v>
      </c>
      <c r="G357" s="61" t="s">
        <v>405</v>
      </c>
    </row>
    <row r="358" spans="1:7" x14ac:dyDescent="0.25">
      <c r="A358" s="12" t="s">
        <v>172</v>
      </c>
      <c r="B358" s="12" t="s">
        <v>174</v>
      </c>
      <c r="C358" s="12" t="s">
        <v>722</v>
      </c>
      <c r="D358" s="13">
        <v>45208</v>
      </c>
      <c r="E358" s="19">
        <v>37099</v>
      </c>
      <c r="F358" s="13">
        <v>45238</v>
      </c>
      <c r="G358" s="61" t="s">
        <v>405</v>
      </c>
    </row>
    <row r="359" spans="1:7" x14ac:dyDescent="0.25">
      <c r="A359" s="12" t="s">
        <v>601</v>
      </c>
      <c r="B359" s="12" t="s">
        <v>605</v>
      </c>
      <c r="C359" s="12" t="s">
        <v>736</v>
      </c>
      <c r="D359" s="13">
        <v>45210</v>
      </c>
      <c r="E359" s="19">
        <v>10809</v>
      </c>
      <c r="F359" s="13">
        <v>45240</v>
      </c>
      <c r="G359" s="61" t="s">
        <v>407</v>
      </c>
    </row>
    <row r="360" spans="1:7" x14ac:dyDescent="0.25">
      <c r="A360" s="12" t="s">
        <v>296</v>
      </c>
      <c r="B360" s="12" t="s">
        <v>298</v>
      </c>
      <c r="C360" s="12" t="s">
        <v>715</v>
      </c>
      <c r="D360" s="13">
        <v>45203</v>
      </c>
      <c r="E360" s="19">
        <v>92151</v>
      </c>
      <c r="F360" s="13">
        <v>45233</v>
      </c>
      <c r="G360" s="61" t="s">
        <v>416</v>
      </c>
    </row>
    <row r="361" spans="1:7" x14ac:dyDescent="0.25">
      <c r="A361" s="12" t="s">
        <v>219</v>
      </c>
      <c r="B361" s="12" t="s">
        <v>226</v>
      </c>
      <c r="C361" s="12" t="s">
        <v>726</v>
      </c>
      <c r="D361" s="13">
        <v>45208</v>
      </c>
      <c r="E361" s="19">
        <v>1029633</v>
      </c>
      <c r="F361" s="13">
        <v>45238</v>
      </c>
      <c r="G361" s="61" t="s">
        <v>405</v>
      </c>
    </row>
    <row r="362" spans="1:7" x14ac:dyDescent="0.25">
      <c r="A362" s="12" t="s">
        <v>378</v>
      </c>
      <c r="B362" s="12" t="s">
        <v>383</v>
      </c>
      <c r="C362" s="12" t="s">
        <v>706</v>
      </c>
      <c r="D362" s="13">
        <v>45216</v>
      </c>
      <c r="E362" s="19">
        <v>30090</v>
      </c>
      <c r="F362" s="13">
        <v>45216</v>
      </c>
      <c r="G362" s="61" t="s">
        <v>404</v>
      </c>
    </row>
    <row r="363" spans="1:7" x14ac:dyDescent="0.25">
      <c r="A363" s="12" t="s">
        <v>602</v>
      </c>
      <c r="B363" s="12" t="s">
        <v>606</v>
      </c>
      <c r="C363" s="12" t="s">
        <v>718</v>
      </c>
      <c r="D363" s="13">
        <v>45204</v>
      </c>
      <c r="E363" s="19">
        <v>379488</v>
      </c>
      <c r="F363" s="13">
        <v>45234</v>
      </c>
      <c r="G363" s="61" t="s">
        <v>405</v>
      </c>
    </row>
    <row r="364" spans="1:7" x14ac:dyDescent="0.25">
      <c r="A364" s="12" t="s">
        <v>602</v>
      </c>
      <c r="B364" s="12" t="s">
        <v>606</v>
      </c>
      <c r="C364" s="12" t="s">
        <v>739</v>
      </c>
      <c r="D364" s="13">
        <v>45210</v>
      </c>
      <c r="E364" s="19">
        <v>97610</v>
      </c>
      <c r="F364" s="13">
        <v>45240</v>
      </c>
      <c r="G364" s="61" t="s">
        <v>405</v>
      </c>
    </row>
    <row r="365" spans="1:7" x14ac:dyDescent="0.25">
      <c r="A365" s="12" t="s">
        <v>602</v>
      </c>
      <c r="B365" s="12" t="s">
        <v>606</v>
      </c>
      <c r="C365" s="12" t="s">
        <v>743</v>
      </c>
      <c r="D365" s="13">
        <v>45211</v>
      </c>
      <c r="E365" s="19">
        <v>89236</v>
      </c>
      <c r="F365" s="13">
        <v>45241</v>
      </c>
      <c r="G365" s="61" t="s">
        <v>405</v>
      </c>
    </row>
    <row r="366" spans="1:7" x14ac:dyDescent="0.25">
      <c r="A366" s="12" t="s">
        <v>602</v>
      </c>
      <c r="B366" s="12" t="s">
        <v>606</v>
      </c>
      <c r="C366" s="12" t="s">
        <v>756</v>
      </c>
      <c r="D366" s="13">
        <v>45216</v>
      </c>
      <c r="E366" s="19">
        <v>82978</v>
      </c>
      <c r="F366" s="13">
        <v>45246</v>
      </c>
      <c r="G366" s="61" t="s">
        <v>405</v>
      </c>
    </row>
    <row r="367" spans="1:7" x14ac:dyDescent="0.25">
      <c r="A367" s="12" t="s">
        <v>88</v>
      </c>
      <c r="B367" s="12" t="s">
        <v>87</v>
      </c>
      <c r="C367" s="12" t="s">
        <v>712</v>
      </c>
      <c r="D367" s="13">
        <v>45203</v>
      </c>
      <c r="E367" s="19">
        <v>9138</v>
      </c>
      <c r="F367" s="13">
        <v>45233</v>
      </c>
      <c r="G367" s="61" t="s">
        <v>405</v>
      </c>
    </row>
    <row r="368" spans="1:7" x14ac:dyDescent="0.25">
      <c r="A368" s="12" t="s">
        <v>88</v>
      </c>
      <c r="B368" s="12" t="s">
        <v>87</v>
      </c>
      <c r="C368" s="12" t="s">
        <v>724</v>
      </c>
      <c r="D368" s="13">
        <v>45208</v>
      </c>
      <c r="E368" s="19">
        <v>17051</v>
      </c>
      <c r="F368" s="13">
        <v>45238</v>
      </c>
      <c r="G368" s="61" t="s">
        <v>405</v>
      </c>
    </row>
    <row r="369" spans="1:7" x14ac:dyDescent="0.25">
      <c r="A369" s="12" t="s">
        <v>88</v>
      </c>
      <c r="B369" s="12" t="s">
        <v>87</v>
      </c>
      <c r="C369" s="12" t="s">
        <v>767</v>
      </c>
      <c r="D369" s="13">
        <v>45222</v>
      </c>
      <c r="E369" s="19">
        <v>401200</v>
      </c>
      <c r="F369" s="13">
        <v>45252</v>
      </c>
      <c r="G369" s="61" t="s">
        <v>405</v>
      </c>
    </row>
    <row r="370" spans="1:7" x14ac:dyDescent="0.25">
      <c r="A370" s="12" t="s">
        <v>351</v>
      </c>
      <c r="B370" s="12" t="s">
        <v>353</v>
      </c>
      <c r="C370" s="12" t="s">
        <v>776</v>
      </c>
      <c r="D370" s="13">
        <v>45211</v>
      </c>
      <c r="E370" s="19">
        <v>128325</v>
      </c>
      <c r="F370" s="13">
        <v>45260</v>
      </c>
      <c r="G370" s="61" t="s">
        <v>405</v>
      </c>
    </row>
    <row r="371" spans="1:7" x14ac:dyDescent="0.25">
      <c r="A371" s="12" t="s">
        <v>351</v>
      </c>
      <c r="B371" s="12" t="s">
        <v>353</v>
      </c>
      <c r="C371" s="12" t="s">
        <v>777</v>
      </c>
      <c r="D371" s="13">
        <v>45211</v>
      </c>
      <c r="E371" s="19">
        <v>904913</v>
      </c>
      <c r="F371" s="13">
        <v>45260</v>
      </c>
      <c r="G371" s="61" t="s">
        <v>405</v>
      </c>
    </row>
    <row r="372" spans="1:7" x14ac:dyDescent="0.25">
      <c r="A372" s="12" t="s">
        <v>164</v>
      </c>
      <c r="B372" s="12" t="s">
        <v>165</v>
      </c>
      <c r="C372" s="12" t="s">
        <v>729</v>
      </c>
      <c r="D372" s="13">
        <v>45208</v>
      </c>
      <c r="E372" s="19">
        <v>69358</v>
      </c>
      <c r="F372" s="13">
        <v>45238</v>
      </c>
      <c r="G372" s="61" t="s">
        <v>404</v>
      </c>
    </row>
    <row r="373" spans="1:7" x14ac:dyDescent="0.25">
      <c r="A373" s="12" t="s">
        <v>164</v>
      </c>
      <c r="B373" s="12" t="s">
        <v>165</v>
      </c>
      <c r="C373" s="12" t="s">
        <v>742</v>
      </c>
      <c r="D373" s="13">
        <v>45211</v>
      </c>
      <c r="E373" s="19">
        <v>47071</v>
      </c>
      <c r="F373" s="13">
        <v>45241</v>
      </c>
      <c r="G373" s="61" t="s">
        <v>404</v>
      </c>
    </row>
    <row r="374" spans="1:7" x14ac:dyDescent="0.25">
      <c r="A374" s="12" t="s">
        <v>164</v>
      </c>
      <c r="B374" s="12" t="s">
        <v>165</v>
      </c>
      <c r="C374" s="12" t="s">
        <v>753</v>
      </c>
      <c r="D374" s="13">
        <v>45216</v>
      </c>
      <c r="E374" s="19">
        <v>30714</v>
      </c>
      <c r="F374" s="13">
        <v>45246</v>
      </c>
      <c r="G374" s="61" t="s">
        <v>404</v>
      </c>
    </row>
    <row r="375" spans="1:7" x14ac:dyDescent="0.25">
      <c r="A375" s="12" t="s">
        <v>350</v>
      </c>
      <c r="B375" s="12" t="s">
        <v>352</v>
      </c>
      <c r="C375" s="12" t="s">
        <v>772</v>
      </c>
      <c r="D375" s="13">
        <v>45222</v>
      </c>
      <c r="E375" s="19">
        <v>49843</v>
      </c>
      <c r="F375" s="13">
        <v>45252</v>
      </c>
      <c r="G375" s="61" t="s">
        <v>405</v>
      </c>
    </row>
    <row r="376" spans="1:7" x14ac:dyDescent="0.25">
      <c r="A376" s="12" t="s">
        <v>248</v>
      </c>
      <c r="B376" s="12" t="s">
        <v>265</v>
      </c>
      <c r="C376" s="12" t="s">
        <v>720</v>
      </c>
      <c r="D376" s="13">
        <v>45208</v>
      </c>
      <c r="E376" s="19">
        <v>138916</v>
      </c>
      <c r="F376" s="13">
        <v>45238</v>
      </c>
      <c r="G376" s="61" t="s">
        <v>407</v>
      </c>
    </row>
    <row r="377" spans="1:7" x14ac:dyDescent="0.25">
      <c r="A377" s="12" t="s">
        <v>100</v>
      </c>
      <c r="B377" s="12" t="s">
        <v>99</v>
      </c>
      <c r="C377" s="12" t="s">
        <v>771</v>
      </c>
      <c r="D377" s="13">
        <v>45222</v>
      </c>
      <c r="E377" s="19">
        <v>481157</v>
      </c>
      <c r="F377" s="13">
        <v>45252</v>
      </c>
      <c r="G377" s="61" t="s">
        <v>407</v>
      </c>
    </row>
    <row r="378" spans="1:7" x14ac:dyDescent="0.25">
      <c r="A378" s="12" t="s">
        <v>217</v>
      </c>
      <c r="B378" s="12" t="s">
        <v>224</v>
      </c>
      <c r="C378" s="12" t="s">
        <v>773</v>
      </c>
      <c r="D378" s="13">
        <v>45222</v>
      </c>
      <c r="E378" s="19">
        <v>173400</v>
      </c>
      <c r="F378" s="13">
        <v>45252</v>
      </c>
      <c r="G378" s="61" t="s">
        <v>407</v>
      </c>
    </row>
    <row r="379" spans="1:7" x14ac:dyDescent="0.25">
      <c r="A379" s="12" t="s">
        <v>191</v>
      </c>
      <c r="B379" s="12" t="s">
        <v>189</v>
      </c>
      <c r="C379" s="12" t="s">
        <v>760</v>
      </c>
      <c r="D379" s="13">
        <v>45216</v>
      </c>
      <c r="E379" s="19">
        <v>44560</v>
      </c>
      <c r="F379" s="13">
        <v>45246</v>
      </c>
      <c r="G379" s="61" t="s">
        <v>404</v>
      </c>
    </row>
    <row r="380" spans="1:7" x14ac:dyDescent="0.25">
      <c r="A380" s="12" t="s">
        <v>230</v>
      </c>
      <c r="B380" s="12" t="s">
        <v>229</v>
      </c>
      <c r="C380" s="12" t="s">
        <v>784</v>
      </c>
      <c r="D380" s="13">
        <v>45208</v>
      </c>
      <c r="E380" s="19">
        <v>138041</v>
      </c>
      <c r="F380" s="13">
        <v>45270</v>
      </c>
      <c r="G380" s="61" t="s">
        <v>405</v>
      </c>
    </row>
    <row r="381" spans="1:7" x14ac:dyDescent="0.25">
      <c r="A381" s="12" t="s">
        <v>685</v>
      </c>
      <c r="B381" s="12" t="s">
        <v>696</v>
      </c>
      <c r="C381" s="12" t="s">
        <v>714</v>
      </c>
      <c r="D381" s="13">
        <v>45203</v>
      </c>
      <c r="E381" s="19">
        <v>346035</v>
      </c>
      <c r="F381" s="13">
        <v>45233</v>
      </c>
      <c r="G381" s="61" t="s">
        <v>404</v>
      </c>
    </row>
    <row r="382" spans="1:7" x14ac:dyDescent="0.25">
      <c r="A382" s="12" t="s">
        <v>293</v>
      </c>
      <c r="B382" s="12" t="s">
        <v>290</v>
      </c>
      <c r="C382" s="12" t="s">
        <v>730</v>
      </c>
      <c r="D382" s="13">
        <v>45208</v>
      </c>
      <c r="E382" s="19">
        <v>16751</v>
      </c>
      <c r="F382" s="13">
        <v>45238</v>
      </c>
      <c r="G382" s="61" t="s">
        <v>404</v>
      </c>
    </row>
    <row r="383" spans="1:7" x14ac:dyDescent="0.25">
      <c r="A383" s="12" t="s">
        <v>213</v>
      </c>
      <c r="B383" s="12" t="s">
        <v>210</v>
      </c>
      <c r="C383" s="12" t="s">
        <v>754</v>
      </c>
      <c r="D383" s="13">
        <v>45216</v>
      </c>
      <c r="E383" s="19">
        <v>10620</v>
      </c>
      <c r="F383" s="13">
        <v>45246</v>
      </c>
      <c r="G383" s="61" t="s">
        <v>405</v>
      </c>
    </row>
    <row r="384" spans="1:7" x14ac:dyDescent="0.25">
      <c r="A384" s="12" t="s">
        <v>213</v>
      </c>
      <c r="B384" s="12" t="s">
        <v>210</v>
      </c>
      <c r="C384" s="12" t="s">
        <v>755</v>
      </c>
      <c r="D384" s="13">
        <v>45216</v>
      </c>
      <c r="E384" s="19">
        <v>77880</v>
      </c>
      <c r="F384" s="13">
        <v>45246</v>
      </c>
      <c r="G384" s="61" t="s">
        <v>405</v>
      </c>
    </row>
    <row r="385" spans="1:7" x14ac:dyDescent="0.25">
      <c r="A385" s="12" t="s">
        <v>213</v>
      </c>
      <c r="B385" s="12" t="s">
        <v>210</v>
      </c>
      <c r="C385" s="12" t="s">
        <v>770</v>
      </c>
      <c r="D385" s="13">
        <v>45222</v>
      </c>
      <c r="E385" s="19">
        <v>164610</v>
      </c>
      <c r="F385" s="13">
        <v>45252</v>
      </c>
      <c r="G385" s="61" t="s">
        <v>405</v>
      </c>
    </row>
    <row r="386" spans="1:7" x14ac:dyDescent="0.25">
      <c r="A386" s="12" t="s">
        <v>326</v>
      </c>
      <c r="B386" s="12" t="s">
        <v>333</v>
      </c>
      <c r="C386" s="12" t="s">
        <v>746</v>
      </c>
      <c r="D386" s="13">
        <v>45212</v>
      </c>
      <c r="E386" s="19">
        <v>180469</v>
      </c>
      <c r="F386" s="13">
        <v>45242</v>
      </c>
      <c r="G386" s="61" t="s">
        <v>404</v>
      </c>
    </row>
    <row r="387" spans="1:7" x14ac:dyDescent="0.25">
      <c r="A387" s="12" t="s">
        <v>98</v>
      </c>
      <c r="B387" s="12" t="s">
        <v>97</v>
      </c>
      <c r="C387" s="12" t="s">
        <v>778</v>
      </c>
      <c r="D387" s="13">
        <v>45217</v>
      </c>
      <c r="E387" s="19">
        <v>62427</v>
      </c>
      <c r="F387" s="13">
        <v>45260</v>
      </c>
      <c r="G387" s="61" t="s">
        <v>416</v>
      </c>
    </row>
    <row r="388" spans="1:7" x14ac:dyDescent="0.25">
      <c r="A388" s="12" t="s">
        <v>683</v>
      </c>
      <c r="B388" s="12" t="s">
        <v>694</v>
      </c>
      <c r="C388" s="12" t="s">
        <v>709</v>
      </c>
      <c r="D388" s="13">
        <v>45230</v>
      </c>
      <c r="E388" s="19">
        <v>11534</v>
      </c>
      <c r="F388" s="13">
        <v>45230</v>
      </c>
      <c r="G388" s="61"/>
    </row>
    <row r="389" spans="1:7" x14ac:dyDescent="0.25">
      <c r="A389" s="12" t="s">
        <v>688</v>
      </c>
      <c r="B389" s="12" t="s">
        <v>699</v>
      </c>
      <c r="C389" s="12" t="s">
        <v>744</v>
      </c>
      <c r="D389" s="13">
        <v>45212</v>
      </c>
      <c r="E389" s="19">
        <v>453120</v>
      </c>
      <c r="F389" s="13">
        <v>45242</v>
      </c>
      <c r="G389" s="61" t="s">
        <v>404</v>
      </c>
    </row>
    <row r="390" spans="1:7" x14ac:dyDescent="0.25">
      <c r="A390" s="12" t="s">
        <v>173</v>
      </c>
      <c r="B390" s="12" t="s">
        <v>176</v>
      </c>
      <c r="C390" s="12" t="s">
        <v>725</v>
      </c>
      <c r="D390" s="13">
        <v>45208</v>
      </c>
      <c r="E390" s="19">
        <v>40120</v>
      </c>
      <c r="F390" s="13">
        <v>45238</v>
      </c>
      <c r="G390" s="61" t="s">
        <v>416</v>
      </c>
    </row>
    <row r="391" spans="1:7" x14ac:dyDescent="0.25">
      <c r="A391" s="12" t="s">
        <v>173</v>
      </c>
      <c r="B391" s="12" t="s">
        <v>176</v>
      </c>
      <c r="C391" s="12" t="s">
        <v>768</v>
      </c>
      <c r="D391" s="13">
        <v>45222</v>
      </c>
      <c r="E391" s="19">
        <v>9440</v>
      </c>
      <c r="F391" s="13">
        <v>45252</v>
      </c>
      <c r="G391" s="61" t="s">
        <v>416</v>
      </c>
    </row>
    <row r="392" spans="1:7" x14ac:dyDescent="0.25">
      <c r="A392" s="12" t="s">
        <v>153</v>
      </c>
      <c r="B392" s="12" t="s">
        <v>152</v>
      </c>
      <c r="C392" s="12" t="s">
        <v>732</v>
      </c>
      <c r="D392" s="13">
        <v>45210</v>
      </c>
      <c r="E392" s="19">
        <v>30680</v>
      </c>
      <c r="F392" s="13">
        <v>45240</v>
      </c>
      <c r="G392" s="61" t="s">
        <v>416</v>
      </c>
    </row>
    <row r="393" spans="1:7" x14ac:dyDescent="0.25">
      <c r="A393" s="12" t="s">
        <v>153</v>
      </c>
      <c r="B393" s="12" t="s">
        <v>152</v>
      </c>
      <c r="C393" s="12" t="s">
        <v>733</v>
      </c>
      <c r="D393" s="13">
        <v>45210</v>
      </c>
      <c r="E393" s="19">
        <v>15045</v>
      </c>
      <c r="F393" s="13">
        <v>45240</v>
      </c>
      <c r="G393" s="61" t="s">
        <v>416</v>
      </c>
    </row>
    <row r="394" spans="1:7" x14ac:dyDescent="0.25">
      <c r="A394" s="12" t="s">
        <v>153</v>
      </c>
      <c r="B394" s="12" t="s">
        <v>152</v>
      </c>
      <c r="C394" s="12" t="s">
        <v>748</v>
      </c>
      <c r="D394" s="13">
        <v>45216</v>
      </c>
      <c r="E394" s="19">
        <v>16756</v>
      </c>
      <c r="F394" s="13">
        <v>45246</v>
      </c>
      <c r="G394" s="61" t="s">
        <v>416</v>
      </c>
    </row>
    <row r="395" spans="1:7" x14ac:dyDescent="0.25">
      <c r="A395" s="12" t="s">
        <v>686</v>
      </c>
      <c r="B395" s="12" t="s">
        <v>697</v>
      </c>
      <c r="C395" s="12" t="s">
        <v>731</v>
      </c>
      <c r="D395" s="13">
        <v>45208</v>
      </c>
      <c r="E395" s="19">
        <v>116250</v>
      </c>
      <c r="F395" s="13">
        <v>45238</v>
      </c>
      <c r="G395" s="61" t="s">
        <v>404</v>
      </c>
    </row>
    <row r="396" spans="1:7" x14ac:dyDescent="0.25">
      <c r="A396" s="12" t="s">
        <v>687</v>
      </c>
      <c r="B396" s="12" t="s">
        <v>698</v>
      </c>
      <c r="C396" s="12" t="s">
        <v>740</v>
      </c>
      <c r="D396" s="13">
        <v>45210</v>
      </c>
      <c r="E396" s="19">
        <v>222165</v>
      </c>
      <c r="F396" s="13">
        <v>45240</v>
      </c>
      <c r="G396" s="61" t="s">
        <v>416</v>
      </c>
    </row>
    <row r="397" spans="1:7" x14ac:dyDescent="0.25">
      <c r="A397" s="12" t="s">
        <v>684</v>
      </c>
      <c r="B397" s="12" t="s">
        <v>695</v>
      </c>
      <c r="C397" s="12" t="s">
        <v>710</v>
      </c>
      <c r="D397" s="13">
        <v>45230</v>
      </c>
      <c r="E397" s="19">
        <v>70050</v>
      </c>
      <c r="F397" s="13">
        <v>45230</v>
      </c>
      <c r="G397" s="61" t="s">
        <v>405</v>
      </c>
    </row>
    <row r="398" spans="1:7" x14ac:dyDescent="0.25">
      <c r="A398" s="12" t="s">
        <v>682</v>
      </c>
      <c r="B398" s="12" t="s">
        <v>693</v>
      </c>
      <c r="C398" s="12" t="s">
        <v>704</v>
      </c>
      <c r="D398" s="13">
        <v>45208</v>
      </c>
      <c r="E398" s="19">
        <v>16520</v>
      </c>
      <c r="F398" s="13">
        <v>45208</v>
      </c>
      <c r="G398" s="61" t="s">
        <v>416</v>
      </c>
    </row>
    <row r="399" spans="1:7" x14ac:dyDescent="0.25">
      <c r="A399" s="12" t="s">
        <v>682</v>
      </c>
      <c r="B399" s="12" t="s">
        <v>693</v>
      </c>
      <c r="C399" s="12" t="s">
        <v>705</v>
      </c>
      <c r="D399" s="13">
        <v>45208</v>
      </c>
      <c r="E399" s="19">
        <v>28309</v>
      </c>
      <c r="F399" s="13">
        <v>45208</v>
      </c>
      <c r="G399" s="61" t="s">
        <v>416</v>
      </c>
    </row>
    <row r="400" spans="1:7" x14ac:dyDescent="0.25">
      <c r="A400" s="12" t="s">
        <v>682</v>
      </c>
      <c r="B400" s="12" t="s">
        <v>693</v>
      </c>
      <c r="C400" s="12" t="s">
        <v>763</v>
      </c>
      <c r="D400" s="13">
        <v>45218</v>
      </c>
      <c r="E400" s="19">
        <v>175584</v>
      </c>
      <c r="F400" s="13">
        <v>45248</v>
      </c>
      <c r="G400" s="61" t="s">
        <v>416</v>
      </c>
    </row>
    <row r="401" spans="1:7" x14ac:dyDescent="0.25">
      <c r="A401" s="12" t="s">
        <v>421</v>
      </c>
      <c r="B401" s="12" t="s">
        <v>425</v>
      </c>
      <c r="C401" s="12" t="s">
        <v>745</v>
      </c>
      <c r="D401" s="13">
        <v>45212</v>
      </c>
      <c r="E401" s="19">
        <v>85255</v>
      </c>
      <c r="F401" s="13">
        <v>45242</v>
      </c>
      <c r="G401" s="61" t="s">
        <v>405</v>
      </c>
    </row>
    <row r="402" spans="1:7" x14ac:dyDescent="0.25">
      <c r="A402" s="12" t="s">
        <v>692</v>
      </c>
      <c r="B402" s="12" t="s">
        <v>703</v>
      </c>
      <c r="C402" s="12" t="s">
        <v>782</v>
      </c>
      <c r="D402" s="13">
        <v>45230</v>
      </c>
      <c r="E402" s="19">
        <v>1096040</v>
      </c>
      <c r="F402" s="13">
        <v>45260</v>
      </c>
      <c r="G402" s="61" t="s">
        <v>405</v>
      </c>
    </row>
    <row r="403" spans="1:7" x14ac:dyDescent="0.25">
      <c r="A403" s="12" t="s">
        <v>692</v>
      </c>
      <c r="B403" s="12" t="s">
        <v>703</v>
      </c>
      <c r="C403" s="12" t="s">
        <v>783</v>
      </c>
      <c r="D403" s="13">
        <v>45230</v>
      </c>
      <c r="E403" s="19">
        <v>45720</v>
      </c>
      <c r="F403" s="13">
        <v>45260</v>
      </c>
      <c r="G403" s="61" t="s">
        <v>405</v>
      </c>
    </row>
    <row r="404" spans="1:7" x14ac:dyDescent="0.25">
      <c r="A404" s="12" t="s">
        <v>90</v>
      </c>
      <c r="B404" s="12" t="s">
        <v>181</v>
      </c>
      <c r="C404" s="12" t="s">
        <v>728</v>
      </c>
      <c r="D404" s="13">
        <v>45208</v>
      </c>
      <c r="E404" s="19">
        <v>136408</v>
      </c>
      <c r="F404" s="13">
        <v>45238</v>
      </c>
      <c r="G404" s="61" t="s">
        <v>407</v>
      </c>
    </row>
    <row r="405" spans="1:7" x14ac:dyDescent="0.25">
      <c r="A405" s="12" t="s">
        <v>143</v>
      </c>
      <c r="B405" s="12" t="s">
        <v>142</v>
      </c>
      <c r="C405" s="12" t="s">
        <v>750</v>
      </c>
      <c r="D405" s="13">
        <v>45216</v>
      </c>
      <c r="E405" s="19">
        <v>306999</v>
      </c>
      <c r="F405" s="13">
        <v>45246</v>
      </c>
      <c r="G405" s="61" t="s">
        <v>405</v>
      </c>
    </row>
    <row r="406" spans="1:7" x14ac:dyDescent="0.25">
      <c r="A406" s="12" t="s">
        <v>143</v>
      </c>
      <c r="B406" s="12" t="s">
        <v>142</v>
      </c>
      <c r="C406" s="12" t="s">
        <v>751</v>
      </c>
      <c r="D406" s="13">
        <v>45216</v>
      </c>
      <c r="E406" s="19">
        <v>451512</v>
      </c>
      <c r="F406" s="13">
        <v>45246</v>
      </c>
      <c r="G406" s="61" t="s">
        <v>405</v>
      </c>
    </row>
    <row r="407" spans="1:7" x14ac:dyDescent="0.25">
      <c r="A407" s="12" t="s">
        <v>143</v>
      </c>
      <c r="B407" s="12" t="s">
        <v>142</v>
      </c>
      <c r="C407" s="12" t="s">
        <v>769</v>
      </c>
      <c r="D407" s="13">
        <v>45222</v>
      </c>
      <c r="E407" s="19">
        <v>69796</v>
      </c>
      <c r="F407" s="13">
        <v>45252</v>
      </c>
      <c r="G407" s="61" t="s">
        <v>405</v>
      </c>
    </row>
    <row r="408" spans="1:7" x14ac:dyDescent="0.25">
      <c r="A408" s="12" t="s">
        <v>379</v>
      </c>
      <c r="B408" s="12" t="s">
        <v>384</v>
      </c>
      <c r="C408" s="12" t="s">
        <v>723</v>
      </c>
      <c r="D408" s="13">
        <v>45208</v>
      </c>
      <c r="E408" s="19">
        <v>17176</v>
      </c>
      <c r="F408" s="13">
        <v>45238</v>
      </c>
      <c r="G408" s="61" t="s">
        <v>405</v>
      </c>
    </row>
    <row r="409" spans="1:7" x14ac:dyDescent="0.25">
      <c r="A409" s="12" t="s">
        <v>252</v>
      </c>
      <c r="B409" s="12" t="s">
        <v>269</v>
      </c>
      <c r="C409" s="12" t="s">
        <v>717</v>
      </c>
      <c r="D409" s="13">
        <v>45204</v>
      </c>
      <c r="E409" s="19">
        <v>284144</v>
      </c>
      <c r="F409" s="13">
        <v>45234</v>
      </c>
      <c r="G409" s="61" t="s">
        <v>405</v>
      </c>
    </row>
    <row r="410" spans="1:7" x14ac:dyDescent="0.25">
      <c r="A410" s="12" t="s">
        <v>252</v>
      </c>
      <c r="B410" s="12" t="s">
        <v>269</v>
      </c>
      <c r="C410" s="12" t="s">
        <v>738</v>
      </c>
      <c r="D410" s="13">
        <v>45210</v>
      </c>
      <c r="E410" s="19">
        <v>78824</v>
      </c>
      <c r="F410" s="13">
        <v>45240</v>
      </c>
      <c r="G410" s="61" t="s">
        <v>405</v>
      </c>
    </row>
    <row r="411" spans="1:7" x14ac:dyDescent="0.25">
      <c r="A411" s="12" t="s">
        <v>200</v>
      </c>
      <c r="B411" s="12" t="s">
        <v>201</v>
      </c>
      <c r="C411" s="12" t="s">
        <v>758</v>
      </c>
      <c r="D411" s="13">
        <v>45216</v>
      </c>
      <c r="E411" s="19">
        <v>41064</v>
      </c>
      <c r="F411" s="13">
        <v>45246</v>
      </c>
      <c r="G411" s="61" t="s">
        <v>416</v>
      </c>
    </row>
    <row r="412" spans="1:7" x14ac:dyDescent="0.25">
      <c r="A412" s="12" t="s">
        <v>689</v>
      </c>
      <c r="B412" s="12" t="s">
        <v>700</v>
      </c>
      <c r="C412" s="12" t="s">
        <v>747</v>
      </c>
      <c r="D412" s="13">
        <v>45212</v>
      </c>
      <c r="E412" s="19">
        <v>116348</v>
      </c>
      <c r="F412" s="13">
        <v>45242</v>
      </c>
      <c r="G412" s="61" t="s">
        <v>405</v>
      </c>
    </row>
    <row r="413" spans="1:7" x14ac:dyDescent="0.25">
      <c r="A413" s="12" t="s">
        <v>689</v>
      </c>
      <c r="B413" s="12" t="s">
        <v>700</v>
      </c>
      <c r="C413" s="12" t="s">
        <v>775</v>
      </c>
      <c r="D413" s="13">
        <v>45229</v>
      </c>
      <c r="E413" s="19">
        <v>1091665</v>
      </c>
      <c r="F413" s="13">
        <v>45259</v>
      </c>
      <c r="G413" s="61" t="s">
        <v>405</v>
      </c>
    </row>
    <row r="414" spans="1:7" x14ac:dyDescent="0.25">
      <c r="A414" s="12" t="s">
        <v>185</v>
      </c>
      <c r="B414" s="12" t="s">
        <v>187</v>
      </c>
      <c r="C414" s="12" t="s">
        <v>727</v>
      </c>
      <c r="D414" s="13">
        <v>45208</v>
      </c>
      <c r="E414" s="19">
        <v>224672</v>
      </c>
      <c r="F414" s="13">
        <v>45238</v>
      </c>
      <c r="G414" s="61" t="s">
        <v>405</v>
      </c>
    </row>
    <row r="415" spans="1:7" x14ac:dyDescent="0.25">
      <c r="A415" s="12" t="s">
        <v>185</v>
      </c>
      <c r="B415" s="12" t="s">
        <v>187</v>
      </c>
      <c r="C415" s="12" t="s">
        <v>737</v>
      </c>
      <c r="D415" s="13">
        <v>45210</v>
      </c>
      <c r="E415" s="19">
        <v>778881</v>
      </c>
      <c r="F415" s="13">
        <v>45240</v>
      </c>
      <c r="G415" s="61" t="s">
        <v>405</v>
      </c>
    </row>
    <row r="416" spans="1:7" x14ac:dyDescent="0.25">
      <c r="A416" s="12" t="s">
        <v>185</v>
      </c>
      <c r="B416" s="12" t="s">
        <v>187</v>
      </c>
      <c r="C416" s="12" t="s">
        <v>741</v>
      </c>
      <c r="D416" s="13">
        <v>45211</v>
      </c>
      <c r="E416" s="19">
        <v>934646</v>
      </c>
      <c r="F416" s="13">
        <v>45241</v>
      </c>
      <c r="G416" s="61" t="s">
        <v>405</v>
      </c>
    </row>
    <row r="417" spans="1:7" x14ac:dyDescent="0.25">
      <c r="A417" s="12" t="s">
        <v>185</v>
      </c>
      <c r="B417" s="12" t="s">
        <v>187</v>
      </c>
      <c r="C417" s="12" t="s">
        <v>752</v>
      </c>
      <c r="D417" s="13">
        <v>45216</v>
      </c>
      <c r="E417" s="19">
        <v>33401</v>
      </c>
      <c r="F417" s="13">
        <v>45246</v>
      </c>
      <c r="G417" s="61" t="s">
        <v>405</v>
      </c>
    </row>
    <row r="418" spans="1:7" x14ac:dyDescent="0.25">
      <c r="A418" s="12" t="s">
        <v>420</v>
      </c>
      <c r="B418" s="12" t="s">
        <v>423</v>
      </c>
      <c r="C418" s="12" t="s">
        <v>719</v>
      </c>
      <c r="D418" s="13">
        <v>45204</v>
      </c>
      <c r="E418" s="19">
        <v>144000</v>
      </c>
      <c r="F418" s="13">
        <v>45234</v>
      </c>
      <c r="G418" s="61" t="s">
        <v>416</v>
      </c>
    </row>
    <row r="419" spans="1:7" x14ac:dyDescent="0.25">
      <c r="A419" s="12" t="s">
        <v>315</v>
      </c>
      <c r="B419" s="12" t="s">
        <v>318</v>
      </c>
      <c r="C419" s="12" t="s">
        <v>713</v>
      </c>
      <c r="D419" s="13">
        <v>45203</v>
      </c>
      <c r="E419" s="19">
        <v>3260</v>
      </c>
      <c r="F419" s="13">
        <v>45233</v>
      </c>
      <c r="G419" s="61" t="s">
        <v>405</v>
      </c>
    </row>
    <row r="420" spans="1:7" x14ac:dyDescent="0.25">
      <c r="A420" s="12" t="s">
        <v>315</v>
      </c>
      <c r="B420" s="12" t="s">
        <v>318</v>
      </c>
      <c r="C420" s="12" t="s">
        <v>762</v>
      </c>
      <c r="D420" s="13">
        <v>45217</v>
      </c>
      <c r="E420" s="19">
        <v>83603</v>
      </c>
      <c r="F420" s="13">
        <v>45247</v>
      </c>
      <c r="G420" s="61" t="s">
        <v>405</v>
      </c>
    </row>
    <row r="421" spans="1:7" x14ac:dyDescent="0.25">
      <c r="A421" s="12" t="s">
        <v>509</v>
      </c>
      <c r="B421" s="12" t="s">
        <v>512</v>
      </c>
      <c r="C421" s="12" t="s">
        <v>707</v>
      </c>
      <c r="D421" s="13">
        <v>45217</v>
      </c>
      <c r="E421" s="19">
        <v>329250</v>
      </c>
      <c r="F421" s="13">
        <v>45217</v>
      </c>
      <c r="G421" s="61" t="s">
        <v>405</v>
      </c>
    </row>
    <row r="422" spans="1:7" x14ac:dyDescent="0.25">
      <c r="A422" s="12" t="s">
        <v>509</v>
      </c>
      <c r="B422" s="12" t="s">
        <v>512</v>
      </c>
      <c r="C422" s="12" t="s">
        <v>708</v>
      </c>
      <c r="D422" s="13">
        <v>45217</v>
      </c>
      <c r="E422" s="19">
        <v>5313</v>
      </c>
      <c r="F422" s="13">
        <v>45217</v>
      </c>
      <c r="G422" s="61" t="s">
        <v>405</v>
      </c>
    </row>
    <row r="423" spans="1:7" x14ac:dyDescent="0.25">
      <c r="A423" s="12" t="s">
        <v>505</v>
      </c>
      <c r="B423" s="12" t="s">
        <v>500</v>
      </c>
      <c r="C423" s="12" t="s">
        <v>761</v>
      </c>
      <c r="D423" s="13">
        <v>45217</v>
      </c>
      <c r="E423" s="19">
        <v>689716</v>
      </c>
      <c r="F423" s="13">
        <v>45247</v>
      </c>
      <c r="G423" s="61" t="s">
        <v>416</v>
      </c>
    </row>
    <row r="424" spans="1:7" x14ac:dyDescent="0.25">
      <c r="A424" s="12" t="s">
        <v>505</v>
      </c>
      <c r="B424" s="12" t="s">
        <v>500</v>
      </c>
      <c r="C424" s="12" t="s">
        <v>765</v>
      </c>
      <c r="D424" s="13">
        <v>45222</v>
      </c>
      <c r="E424" s="19">
        <v>47663</v>
      </c>
      <c r="F424" s="13">
        <v>45252</v>
      </c>
      <c r="G424" s="61" t="s">
        <v>416</v>
      </c>
    </row>
    <row r="425" spans="1:7" x14ac:dyDescent="0.25">
      <c r="A425" s="12" t="s">
        <v>249</v>
      </c>
      <c r="B425" s="12" t="s">
        <v>266</v>
      </c>
      <c r="C425" s="12" t="s">
        <v>774</v>
      </c>
      <c r="D425" s="13">
        <v>45229</v>
      </c>
      <c r="E425" s="19">
        <v>1091825</v>
      </c>
      <c r="F425" s="13">
        <v>45259</v>
      </c>
      <c r="G425" s="61" t="s">
        <v>405</v>
      </c>
    </row>
    <row r="426" spans="1:7" x14ac:dyDescent="0.25">
      <c r="A426" s="12" t="s">
        <v>177</v>
      </c>
      <c r="B426" s="12" t="s">
        <v>179</v>
      </c>
      <c r="C426" s="12" t="s">
        <v>716</v>
      </c>
      <c r="D426" s="13">
        <v>45204</v>
      </c>
      <c r="E426" s="19">
        <v>9558</v>
      </c>
      <c r="F426" s="13">
        <v>45234</v>
      </c>
      <c r="G426" s="61" t="s">
        <v>404</v>
      </c>
    </row>
    <row r="427" spans="1:7" x14ac:dyDescent="0.25">
      <c r="A427" s="12" t="s">
        <v>177</v>
      </c>
      <c r="B427" s="12" t="s">
        <v>179</v>
      </c>
      <c r="C427" s="12" t="s">
        <v>734</v>
      </c>
      <c r="D427" s="13">
        <v>45210</v>
      </c>
      <c r="E427" s="19">
        <v>258420</v>
      </c>
      <c r="F427" s="13">
        <v>45240</v>
      </c>
      <c r="G427" s="61" t="s">
        <v>404</v>
      </c>
    </row>
    <row r="428" spans="1:7" x14ac:dyDescent="0.25">
      <c r="A428" s="12" t="s">
        <v>177</v>
      </c>
      <c r="B428" s="12" t="s">
        <v>179</v>
      </c>
      <c r="C428" s="12" t="s">
        <v>735</v>
      </c>
      <c r="D428" s="13">
        <v>45210</v>
      </c>
      <c r="E428" s="19">
        <v>4647</v>
      </c>
      <c r="F428" s="13">
        <v>45240</v>
      </c>
      <c r="G428" s="61" t="s">
        <v>404</v>
      </c>
    </row>
    <row r="429" spans="1:7" x14ac:dyDescent="0.25">
      <c r="A429" s="12" t="s">
        <v>177</v>
      </c>
      <c r="B429" s="12" t="s">
        <v>179</v>
      </c>
      <c r="C429" s="12" t="s">
        <v>749</v>
      </c>
      <c r="D429" s="13">
        <v>45216</v>
      </c>
      <c r="E429" s="19">
        <v>20178</v>
      </c>
      <c r="F429" s="13">
        <v>45246</v>
      </c>
      <c r="G429" s="61" t="s">
        <v>404</v>
      </c>
    </row>
    <row r="430" spans="1:7" x14ac:dyDescent="0.25">
      <c r="A430" s="12" t="s">
        <v>690</v>
      </c>
      <c r="B430" s="12" t="s">
        <v>701</v>
      </c>
      <c r="C430" s="12" t="s">
        <v>757</v>
      </c>
      <c r="D430" s="13">
        <v>45216</v>
      </c>
      <c r="E430" s="19">
        <v>101952</v>
      </c>
      <c r="F430" s="13">
        <v>45246</v>
      </c>
      <c r="G430" s="61" t="s">
        <v>416</v>
      </c>
    </row>
    <row r="431" spans="1:7" x14ac:dyDescent="0.25">
      <c r="A431" s="12" t="s">
        <v>691</v>
      </c>
      <c r="B431" s="12" t="s">
        <v>702</v>
      </c>
      <c r="C431" s="12" t="s">
        <v>764</v>
      </c>
      <c r="D431" s="13">
        <v>45222</v>
      </c>
      <c r="E431" s="19">
        <v>137286</v>
      </c>
      <c r="F431" s="13">
        <v>45252</v>
      </c>
      <c r="G431" s="61" t="s">
        <v>416</v>
      </c>
    </row>
    <row r="432" spans="1:7" x14ac:dyDescent="0.25">
      <c r="A432" s="12" t="s">
        <v>193</v>
      </c>
      <c r="B432" s="12" t="s">
        <v>175</v>
      </c>
      <c r="C432" s="12" t="s">
        <v>759</v>
      </c>
      <c r="D432" s="13">
        <v>45216</v>
      </c>
      <c r="E432" s="19">
        <v>13541</v>
      </c>
      <c r="F432" s="13">
        <v>45246</v>
      </c>
      <c r="G432" s="61" t="s">
        <v>405</v>
      </c>
    </row>
    <row r="433" spans="1:8" x14ac:dyDescent="0.25">
      <c r="A433" s="12" t="s">
        <v>510</v>
      </c>
      <c r="B433" s="12" t="s">
        <v>513</v>
      </c>
      <c r="C433" s="12" t="s">
        <v>711</v>
      </c>
      <c r="D433" s="13">
        <v>45203</v>
      </c>
      <c r="E433" s="19">
        <v>3686</v>
      </c>
      <c r="F433" s="13">
        <v>45233</v>
      </c>
      <c r="G433" s="61" t="s">
        <v>407</v>
      </c>
    </row>
    <row r="434" spans="1:8" x14ac:dyDescent="0.25">
      <c r="A434" s="12" t="s">
        <v>510</v>
      </c>
      <c r="B434" s="12" t="s">
        <v>513</v>
      </c>
      <c r="C434" s="12" t="s">
        <v>766</v>
      </c>
      <c r="D434" s="13">
        <v>45222</v>
      </c>
      <c r="E434" s="19">
        <v>59679</v>
      </c>
      <c r="F434" s="13">
        <v>45252</v>
      </c>
      <c r="G434" s="61" t="s">
        <v>407</v>
      </c>
    </row>
    <row r="435" spans="1:8" x14ac:dyDescent="0.25">
      <c r="A435" s="12" t="s">
        <v>151</v>
      </c>
      <c r="B435" s="12" t="s">
        <v>150</v>
      </c>
      <c r="C435" s="12" t="s">
        <v>779</v>
      </c>
      <c r="D435" s="13">
        <v>45210</v>
      </c>
      <c r="E435" s="19">
        <v>7552</v>
      </c>
      <c r="F435" s="13">
        <v>45260</v>
      </c>
      <c r="G435" s="61" t="s">
        <v>416</v>
      </c>
    </row>
    <row r="436" spans="1:8" x14ac:dyDescent="0.25">
      <c r="A436" s="12" t="s">
        <v>151</v>
      </c>
      <c r="B436" s="12" t="s">
        <v>150</v>
      </c>
      <c r="C436" s="12" t="s">
        <v>780</v>
      </c>
      <c r="D436" s="13">
        <v>45210</v>
      </c>
      <c r="E436" s="19">
        <v>52864</v>
      </c>
      <c r="F436" s="13">
        <v>45260</v>
      </c>
      <c r="G436" s="61" t="s">
        <v>416</v>
      </c>
    </row>
    <row r="437" spans="1:8" x14ac:dyDescent="0.25">
      <c r="A437" s="12" t="s">
        <v>151</v>
      </c>
      <c r="B437" s="12" t="s">
        <v>150</v>
      </c>
      <c r="C437" s="12" t="s">
        <v>781</v>
      </c>
      <c r="D437" s="13">
        <v>45210</v>
      </c>
      <c r="E437" s="19">
        <v>367672</v>
      </c>
      <c r="F437" s="13">
        <v>45260</v>
      </c>
      <c r="G437" s="61" t="s">
        <v>416</v>
      </c>
    </row>
    <row r="440" spans="1:8" ht="18.75" x14ac:dyDescent="0.3">
      <c r="E440" s="57">
        <f>SUM(E357:E439)</f>
        <v>15811277</v>
      </c>
      <c r="H440" s="59">
        <f>E440+H351</f>
        <v>62617460</v>
      </c>
    </row>
  </sheetData>
  <sortState xmlns:xlrd2="http://schemas.microsoft.com/office/spreadsheetml/2017/richdata2" ref="A4:G175">
    <sortCondition ref="B4:B175"/>
    <sortCondition ref="C4:C175"/>
  </sortState>
  <pageMargins left="0.70866141732283472" right="0" top="0.15748031496062992" bottom="0.17" header="0" footer="0.14000000000000001"/>
  <pageSetup paperSize="9" scale="80" fitToWidth="0" fitToHeight="0" orientation="portrait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69"/>
  <sheetViews>
    <sheetView topLeftCell="A34" workbookViewId="0">
      <selection activeCell="K43" sqref="K43"/>
    </sheetView>
  </sheetViews>
  <sheetFormatPr baseColWidth="10" defaultRowHeight="15" x14ac:dyDescent="0.25"/>
  <cols>
    <col min="2" max="2" width="22" customWidth="1"/>
    <col min="3" max="3" width="20.5703125" customWidth="1"/>
    <col min="4" max="4" width="17.85546875" customWidth="1"/>
  </cols>
  <sheetData>
    <row r="4" spans="1:4" x14ac:dyDescent="0.25">
      <c r="A4" s="26" t="s">
        <v>286</v>
      </c>
      <c r="B4" s="26" t="s">
        <v>287</v>
      </c>
      <c r="C4" s="27" t="s">
        <v>284</v>
      </c>
      <c r="D4" s="26" t="s">
        <v>285</v>
      </c>
    </row>
    <row r="5" spans="1:4" x14ac:dyDescent="0.25">
      <c r="A5" s="12" t="s">
        <v>184</v>
      </c>
      <c r="B5" s="12" t="s">
        <v>186</v>
      </c>
      <c r="C5" s="28">
        <v>1521336</v>
      </c>
      <c r="D5" s="25"/>
    </row>
    <row r="6" spans="1:4" x14ac:dyDescent="0.25">
      <c r="A6" s="12" t="s">
        <v>145</v>
      </c>
      <c r="B6" s="12" t="s">
        <v>144</v>
      </c>
      <c r="C6" s="28">
        <v>2296498</v>
      </c>
      <c r="D6" s="25"/>
    </row>
    <row r="7" spans="1:4" x14ac:dyDescent="0.25">
      <c r="A7" s="12" t="s">
        <v>164</v>
      </c>
      <c r="B7" s="12" t="s">
        <v>165</v>
      </c>
      <c r="C7" s="28">
        <v>1348698</v>
      </c>
      <c r="D7" s="25"/>
    </row>
    <row r="8" spans="1:4" x14ac:dyDescent="0.25">
      <c r="A8" s="12" t="s">
        <v>248</v>
      </c>
      <c r="B8" s="12" t="s">
        <v>265</v>
      </c>
      <c r="C8" s="28">
        <v>233770</v>
      </c>
      <c r="D8" s="25"/>
    </row>
    <row r="9" spans="1:4" x14ac:dyDescent="0.25">
      <c r="A9" s="12" t="s">
        <v>212</v>
      </c>
      <c r="B9" s="12" t="s">
        <v>209</v>
      </c>
      <c r="C9" s="28">
        <v>730966</v>
      </c>
      <c r="D9" s="25"/>
    </row>
    <row r="10" spans="1:4" x14ac:dyDescent="0.25">
      <c r="A10" s="12" t="s">
        <v>100</v>
      </c>
      <c r="B10" s="12" t="s">
        <v>99</v>
      </c>
      <c r="C10" s="28">
        <v>336417</v>
      </c>
      <c r="D10" s="25"/>
    </row>
    <row r="11" spans="1:4" x14ac:dyDescent="0.25">
      <c r="A11" s="12" t="s">
        <v>203</v>
      </c>
      <c r="B11" s="12" t="s">
        <v>206</v>
      </c>
      <c r="C11" s="28">
        <v>978955</v>
      </c>
      <c r="D11" s="25"/>
    </row>
    <row r="12" spans="1:4" x14ac:dyDescent="0.25">
      <c r="A12" s="12" t="s">
        <v>218</v>
      </c>
      <c r="B12" s="12" t="s">
        <v>225</v>
      </c>
      <c r="C12" s="28">
        <v>102616</v>
      </c>
      <c r="D12" s="25"/>
    </row>
    <row r="13" spans="1:4" x14ac:dyDescent="0.25">
      <c r="A13" s="12" t="s">
        <v>120</v>
      </c>
      <c r="B13" s="12" t="s">
        <v>204</v>
      </c>
      <c r="C13" s="28">
        <v>238832</v>
      </c>
      <c r="D13" s="25"/>
    </row>
    <row r="14" spans="1:4" x14ac:dyDescent="0.25">
      <c r="A14" s="12" t="s">
        <v>191</v>
      </c>
      <c r="B14" s="12" t="s">
        <v>189</v>
      </c>
      <c r="C14" s="28">
        <v>4404</v>
      </c>
      <c r="D14" s="25"/>
    </row>
    <row r="15" spans="1:4" x14ac:dyDescent="0.25">
      <c r="A15" s="12" t="s">
        <v>230</v>
      </c>
      <c r="B15" s="12" t="s">
        <v>229</v>
      </c>
      <c r="C15" s="28">
        <v>64192</v>
      </c>
      <c r="D15" s="25"/>
    </row>
    <row r="16" spans="1:4" x14ac:dyDescent="0.25">
      <c r="A16" s="12" t="s">
        <v>213</v>
      </c>
      <c r="B16" s="12" t="s">
        <v>210</v>
      </c>
      <c r="C16" s="28">
        <v>266633</v>
      </c>
      <c r="D16" s="25"/>
    </row>
    <row r="17" spans="1:4" x14ac:dyDescent="0.25">
      <c r="A17" s="12" t="s">
        <v>198</v>
      </c>
      <c r="B17" s="12" t="s">
        <v>195</v>
      </c>
      <c r="C17" s="28">
        <v>27122</v>
      </c>
      <c r="D17" s="25"/>
    </row>
    <row r="18" spans="1:4" x14ac:dyDescent="0.25">
      <c r="A18" s="12" t="s">
        <v>149</v>
      </c>
      <c r="B18" s="12" t="s">
        <v>148</v>
      </c>
      <c r="C18" s="28">
        <v>219720</v>
      </c>
      <c r="D18" s="25"/>
    </row>
    <row r="19" spans="1:4" x14ac:dyDescent="0.25">
      <c r="A19" s="12" t="s">
        <v>242</v>
      </c>
      <c r="B19" s="12" t="s">
        <v>259</v>
      </c>
      <c r="C19" s="28">
        <v>15393</v>
      </c>
      <c r="D19" s="25"/>
    </row>
    <row r="20" spans="1:4" x14ac:dyDescent="0.25">
      <c r="A20" s="12" t="s">
        <v>246</v>
      </c>
      <c r="B20" s="12" t="s">
        <v>263</v>
      </c>
      <c r="C20" s="28">
        <v>734550</v>
      </c>
      <c r="D20" s="25"/>
    </row>
    <row r="21" spans="1:4" x14ac:dyDescent="0.25">
      <c r="A21" s="12" t="s">
        <v>216</v>
      </c>
      <c r="B21" s="12" t="s">
        <v>223</v>
      </c>
      <c r="C21" s="28">
        <v>851818</v>
      </c>
      <c r="D21" s="25"/>
    </row>
    <row r="22" spans="1:4" x14ac:dyDescent="0.25">
      <c r="A22" s="12" t="s">
        <v>173</v>
      </c>
      <c r="B22" s="12" t="s">
        <v>176</v>
      </c>
      <c r="C22" s="28">
        <v>30680</v>
      </c>
      <c r="D22" s="25"/>
    </row>
    <row r="23" spans="1:4" x14ac:dyDescent="0.25">
      <c r="A23" s="12" t="s">
        <v>153</v>
      </c>
      <c r="B23" s="12" t="s">
        <v>152</v>
      </c>
      <c r="C23" s="28">
        <v>327450</v>
      </c>
      <c r="D23" s="25"/>
    </row>
    <row r="24" spans="1:4" x14ac:dyDescent="0.25">
      <c r="A24" s="12" t="s">
        <v>237</v>
      </c>
      <c r="B24" s="12" t="s">
        <v>232</v>
      </c>
      <c r="C24" s="28">
        <v>10531</v>
      </c>
      <c r="D24" s="25"/>
    </row>
    <row r="25" spans="1:4" x14ac:dyDescent="0.25">
      <c r="A25" s="12" t="s">
        <v>138</v>
      </c>
      <c r="B25" s="12" t="s">
        <v>137</v>
      </c>
      <c r="C25" s="28">
        <v>208610</v>
      </c>
      <c r="D25" s="25"/>
    </row>
    <row r="26" spans="1:4" x14ac:dyDescent="0.25">
      <c r="A26" s="12" t="s">
        <v>239</v>
      </c>
      <c r="B26" s="12" t="s">
        <v>256</v>
      </c>
      <c r="C26" s="28">
        <v>30208</v>
      </c>
      <c r="D26" s="25"/>
    </row>
    <row r="27" spans="1:4" x14ac:dyDescent="0.25">
      <c r="A27" s="12" t="s">
        <v>202</v>
      </c>
      <c r="B27" s="12" t="s">
        <v>205</v>
      </c>
      <c r="C27" s="28">
        <v>327408</v>
      </c>
      <c r="D27" s="25"/>
    </row>
    <row r="28" spans="1:4" x14ac:dyDescent="0.25">
      <c r="A28" s="12" t="s">
        <v>90</v>
      </c>
      <c r="B28" s="12" t="s">
        <v>181</v>
      </c>
      <c r="C28" s="28">
        <v>650646</v>
      </c>
      <c r="D28" s="25"/>
    </row>
    <row r="29" spans="1:4" x14ac:dyDescent="0.25">
      <c r="A29" s="12" t="s">
        <v>215</v>
      </c>
      <c r="B29" s="12" t="s">
        <v>222</v>
      </c>
      <c r="C29" s="28">
        <v>212390</v>
      </c>
      <c r="D29" s="25"/>
    </row>
    <row r="30" spans="1:4" x14ac:dyDescent="0.25">
      <c r="A30" s="12" t="s">
        <v>241</v>
      </c>
      <c r="B30" s="12" t="s">
        <v>258</v>
      </c>
      <c r="C30" s="28">
        <v>20400</v>
      </c>
      <c r="D30" s="25"/>
    </row>
    <row r="31" spans="1:4" x14ac:dyDescent="0.25">
      <c r="A31" s="12" t="s">
        <v>155</v>
      </c>
      <c r="B31" s="12" t="s">
        <v>154</v>
      </c>
      <c r="C31" s="28">
        <v>216263</v>
      </c>
      <c r="D31" s="25"/>
    </row>
    <row r="32" spans="1:4" x14ac:dyDescent="0.25">
      <c r="A32" s="12" t="s">
        <v>243</v>
      </c>
      <c r="B32" s="12" t="s">
        <v>260</v>
      </c>
      <c r="C32" s="28">
        <v>14498</v>
      </c>
      <c r="D32" s="25"/>
    </row>
    <row r="33" spans="1:4" x14ac:dyDescent="0.25">
      <c r="A33" s="12" t="s">
        <v>236</v>
      </c>
      <c r="B33" s="12" t="s">
        <v>231</v>
      </c>
      <c r="C33" s="28">
        <v>60180</v>
      </c>
      <c r="D33" s="25"/>
    </row>
    <row r="34" spans="1:4" x14ac:dyDescent="0.25">
      <c r="A34" s="12" t="s">
        <v>253</v>
      </c>
      <c r="B34" s="12" t="s">
        <v>270</v>
      </c>
      <c r="C34" s="28">
        <v>3422</v>
      </c>
      <c r="D34" s="25"/>
    </row>
    <row r="35" spans="1:4" x14ac:dyDescent="0.25">
      <c r="A35" s="12" t="s">
        <v>252</v>
      </c>
      <c r="B35" s="12" t="s">
        <v>269</v>
      </c>
      <c r="C35" s="19">
        <v>71366</v>
      </c>
      <c r="D35" s="25"/>
    </row>
    <row r="36" spans="1:4" x14ac:dyDescent="0.25">
      <c r="A36" s="12" t="s">
        <v>200</v>
      </c>
      <c r="B36" s="12" t="s">
        <v>201</v>
      </c>
      <c r="C36" s="28">
        <v>917098</v>
      </c>
      <c r="D36" s="25"/>
    </row>
    <row r="37" spans="1:4" x14ac:dyDescent="0.25">
      <c r="A37" s="12" t="s">
        <v>102</v>
      </c>
      <c r="B37" s="12" t="s">
        <v>101</v>
      </c>
      <c r="C37" s="28">
        <v>102808</v>
      </c>
      <c r="D37" s="25"/>
    </row>
    <row r="38" spans="1:4" x14ac:dyDescent="0.25">
      <c r="A38" s="12" t="s">
        <v>178</v>
      </c>
      <c r="B38" s="12" t="s">
        <v>180</v>
      </c>
      <c r="C38" s="28">
        <v>68706</v>
      </c>
      <c r="D38" s="25"/>
    </row>
    <row r="39" spans="1:4" x14ac:dyDescent="0.25">
      <c r="A39" s="12" t="s">
        <v>127</v>
      </c>
      <c r="B39" s="12" t="s">
        <v>126</v>
      </c>
      <c r="C39" s="28">
        <v>155967</v>
      </c>
      <c r="D39" s="25"/>
    </row>
    <row r="40" spans="1:4" x14ac:dyDescent="0.25">
      <c r="A40" s="12" t="s">
        <v>251</v>
      </c>
      <c r="B40" s="12" t="s">
        <v>268</v>
      </c>
      <c r="C40" s="28">
        <v>17858</v>
      </c>
      <c r="D40" s="25"/>
    </row>
    <row r="41" spans="1:4" x14ac:dyDescent="0.25">
      <c r="A41" s="12" t="s">
        <v>96</v>
      </c>
      <c r="B41" s="12" t="s">
        <v>95</v>
      </c>
      <c r="C41" s="28">
        <v>1427231</v>
      </c>
      <c r="D41" s="25"/>
    </row>
    <row r="42" spans="1:4" x14ac:dyDescent="0.25">
      <c r="A42" s="12" t="s">
        <v>147</v>
      </c>
      <c r="B42" s="12" t="s">
        <v>146</v>
      </c>
      <c r="C42" s="28">
        <v>57492</v>
      </c>
      <c r="D42" s="25"/>
    </row>
    <row r="43" spans="1:4" x14ac:dyDescent="0.25">
      <c r="A43" s="12" t="s">
        <v>247</v>
      </c>
      <c r="B43" s="12" t="s">
        <v>264</v>
      </c>
      <c r="C43" s="19">
        <v>232696</v>
      </c>
      <c r="D43" s="25"/>
    </row>
    <row r="44" spans="1:4" x14ac:dyDescent="0.25">
      <c r="A44" s="12" t="s">
        <v>250</v>
      </c>
      <c r="B44" s="12" t="s">
        <v>267</v>
      </c>
      <c r="C44" s="19">
        <v>227480</v>
      </c>
      <c r="D44" s="25"/>
    </row>
    <row r="45" spans="1:4" x14ac:dyDescent="0.25">
      <c r="A45" s="12" t="s">
        <v>159</v>
      </c>
      <c r="B45" s="12" t="s">
        <v>158</v>
      </c>
      <c r="C45" s="28">
        <v>621879</v>
      </c>
      <c r="D45" s="25"/>
    </row>
    <row r="46" spans="1:4" x14ac:dyDescent="0.25">
      <c r="A46" s="12" t="s">
        <v>240</v>
      </c>
      <c r="B46" s="12" t="s">
        <v>257</v>
      </c>
      <c r="C46" s="19">
        <v>431792</v>
      </c>
      <c r="D46" s="25"/>
    </row>
    <row r="47" spans="1:4" x14ac:dyDescent="0.25">
      <c r="A47" s="12" t="s">
        <v>185</v>
      </c>
      <c r="B47" s="12" t="s">
        <v>187</v>
      </c>
      <c r="C47" s="28">
        <v>739890</v>
      </c>
      <c r="D47" s="25"/>
    </row>
    <row r="48" spans="1:4" x14ac:dyDescent="0.25">
      <c r="A48" s="12" t="s">
        <v>244</v>
      </c>
      <c r="B48" s="12" t="s">
        <v>261</v>
      </c>
      <c r="C48" s="19">
        <v>1755250</v>
      </c>
      <c r="D48" s="25"/>
    </row>
    <row r="49" spans="1:4" x14ac:dyDescent="0.25">
      <c r="A49" s="12" t="s">
        <v>197</v>
      </c>
      <c r="B49" s="12" t="s">
        <v>194</v>
      </c>
      <c r="C49" s="28">
        <v>651085</v>
      </c>
      <c r="D49" s="25"/>
    </row>
    <row r="50" spans="1:4" x14ac:dyDescent="0.25">
      <c r="A50" s="12" t="s">
        <v>220</v>
      </c>
      <c r="B50" s="12" t="s">
        <v>227</v>
      </c>
      <c r="C50" s="19">
        <v>10174</v>
      </c>
      <c r="D50" s="25"/>
    </row>
    <row r="51" spans="1:4" x14ac:dyDescent="0.25">
      <c r="A51" s="12" t="s">
        <v>211</v>
      </c>
      <c r="B51" s="12" t="s">
        <v>208</v>
      </c>
      <c r="C51" s="28">
        <v>75226</v>
      </c>
      <c r="D51" s="25"/>
    </row>
    <row r="52" spans="1:4" x14ac:dyDescent="0.25">
      <c r="A52" s="12" t="s">
        <v>94</v>
      </c>
      <c r="B52" s="12" t="s">
        <v>93</v>
      </c>
      <c r="C52" s="19">
        <v>48616</v>
      </c>
      <c r="D52" s="25"/>
    </row>
    <row r="53" spans="1:4" x14ac:dyDescent="0.25">
      <c r="A53" s="12" t="s">
        <v>182</v>
      </c>
      <c r="B53" s="12" t="s">
        <v>183</v>
      </c>
      <c r="C53" s="28">
        <v>156399</v>
      </c>
      <c r="D53" s="25"/>
    </row>
    <row r="54" spans="1:4" x14ac:dyDescent="0.25">
      <c r="A54" s="12" t="s">
        <v>199</v>
      </c>
      <c r="B54" s="12" t="s">
        <v>196</v>
      </c>
      <c r="C54" s="28">
        <v>591992</v>
      </c>
      <c r="D54" s="25"/>
    </row>
    <row r="55" spans="1:4" x14ac:dyDescent="0.25">
      <c r="A55" s="12" t="s">
        <v>177</v>
      </c>
      <c r="B55" s="12" t="s">
        <v>179</v>
      </c>
      <c r="C55" s="28">
        <v>1952059</v>
      </c>
      <c r="D55" s="25"/>
    </row>
    <row r="56" spans="1:4" x14ac:dyDescent="0.25">
      <c r="A56" s="12" t="s">
        <v>214</v>
      </c>
      <c r="B56" s="12" t="s">
        <v>221</v>
      </c>
      <c r="C56" s="19">
        <v>49560</v>
      </c>
      <c r="D56" s="25"/>
    </row>
    <row r="57" spans="1:4" x14ac:dyDescent="0.25">
      <c r="A57" s="12" t="s">
        <v>141</v>
      </c>
      <c r="B57" s="12" t="s">
        <v>140</v>
      </c>
      <c r="C57" s="28">
        <v>63838</v>
      </c>
      <c r="D57" s="25"/>
    </row>
    <row r="58" spans="1:4" x14ac:dyDescent="0.25">
      <c r="A58" s="12" t="s">
        <v>134</v>
      </c>
      <c r="B58" s="12" t="s">
        <v>133</v>
      </c>
      <c r="C58" s="28">
        <v>47538</v>
      </c>
      <c r="D58" s="25"/>
    </row>
    <row r="59" spans="1:4" x14ac:dyDescent="0.25">
      <c r="A59" s="12" t="s">
        <v>254</v>
      </c>
      <c r="B59" s="12" t="s">
        <v>271</v>
      </c>
      <c r="C59" s="19">
        <v>31252</v>
      </c>
      <c r="D59" s="25"/>
    </row>
    <row r="60" spans="1:4" x14ac:dyDescent="0.25">
      <c r="A60" s="12" t="s">
        <v>193</v>
      </c>
      <c r="B60" s="12" t="s">
        <v>175</v>
      </c>
      <c r="C60" s="28">
        <v>12314640</v>
      </c>
      <c r="D60" s="25"/>
    </row>
    <row r="61" spans="1:4" x14ac:dyDescent="0.25">
      <c r="A61" s="12" t="s">
        <v>151</v>
      </c>
      <c r="B61" s="12" t="s">
        <v>150</v>
      </c>
      <c r="C61" s="19">
        <v>82600</v>
      </c>
      <c r="D61" s="25"/>
    </row>
    <row r="62" spans="1:4" x14ac:dyDescent="0.25">
      <c r="A62" s="12" t="s">
        <v>238</v>
      </c>
      <c r="B62" s="12" t="s">
        <v>255</v>
      </c>
      <c r="C62" s="19">
        <v>12838</v>
      </c>
      <c r="D62" s="25"/>
    </row>
    <row r="63" spans="1:4" x14ac:dyDescent="0.25">
      <c r="A63" s="12" t="s">
        <v>245</v>
      </c>
      <c r="B63" s="12" t="s">
        <v>262</v>
      </c>
      <c r="C63" s="19">
        <v>328084</v>
      </c>
      <c r="D63" s="25"/>
    </row>
    <row r="64" spans="1:4" x14ac:dyDescent="0.25">
      <c r="A64" s="25"/>
      <c r="B64" s="25"/>
      <c r="C64" s="28"/>
      <c r="D64" s="25"/>
    </row>
    <row r="65" spans="1:4" x14ac:dyDescent="0.25">
      <c r="A65" s="25"/>
      <c r="B65" s="25"/>
      <c r="C65" s="28"/>
      <c r="D65" s="25"/>
    </row>
    <row r="66" spans="1:4" s="29" customFormat="1" ht="15.75" x14ac:dyDescent="0.25">
      <c r="A66" s="63" t="s">
        <v>275</v>
      </c>
      <c r="B66" s="63"/>
      <c r="C66" s="30">
        <f>SUM(C5:C65)</f>
        <v>35328020</v>
      </c>
      <c r="D66" s="31"/>
    </row>
    <row r="69" spans="1:4" x14ac:dyDescent="0.25">
      <c r="C69" s="32" t="e">
        <f>+C66-'Relevés d''échéances '!#REF!</f>
        <v>#REF!</v>
      </c>
    </row>
  </sheetData>
  <mergeCells count="1">
    <mergeCell ref="A66:B66"/>
  </mergeCells>
  <pageMargins left="0.7" right="0.7" top="0.17" bottom="0.17" header="0.17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434"/>
  <sheetViews>
    <sheetView workbookViewId="0">
      <selection activeCell="J73" sqref="J73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1.42578125" style="2"/>
    <col min="6" max="16384" width="11.42578125" style="1"/>
  </cols>
  <sheetData>
    <row r="2" spans="1:6" x14ac:dyDescent="0.25">
      <c r="C2" s="1" t="s">
        <v>161</v>
      </c>
    </row>
    <row r="3" spans="1:6" ht="23.25" x14ac:dyDescent="0.25">
      <c r="A3" s="11" t="s">
        <v>169</v>
      </c>
      <c r="B3" s="8" t="s">
        <v>163</v>
      </c>
      <c r="C3" s="9" t="s">
        <v>166</v>
      </c>
      <c r="D3" s="8" t="s">
        <v>167</v>
      </c>
      <c r="E3" s="10" t="s">
        <v>168</v>
      </c>
      <c r="F3" s="9" t="s">
        <v>162</v>
      </c>
    </row>
    <row r="4" spans="1:6" x14ac:dyDescent="0.25">
      <c r="A4" s="12" t="s">
        <v>75</v>
      </c>
      <c r="B4" s="12" t="s">
        <v>74</v>
      </c>
      <c r="C4" s="12" t="s">
        <v>76</v>
      </c>
      <c r="D4" s="13">
        <v>43342</v>
      </c>
      <c r="E4" s="14">
        <v>45135</v>
      </c>
      <c r="F4" s="13">
        <v>43404</v>
      </c>
    </row>
    <row r="5" spans="1:6" x14ac:dyDescent="0.25">
      <c r="A5" s="12" t="s">
        <v>75</v>
      </c>
      <c r="B5" s="12" t="s">
        <v>74</v>
      </c>
      <c r="C5" s="12" t="s">
        <v>78</v>
      </c>
      <c r="D5" s="13">
        <v>43364</v>
      </c>
      <c r="E5" s="14">
        <v>255765</v>
      </c>
      <c r="F5" s="13">
        <v>43434</v>
      </c>
    </row>
    <row r="6" spans="1:6" x14ac:dyDescent="0.25">
      <c r="A6" s="12" t="s">
        <v>75</v>
      </c>
      <c r="B6" s="12" t="s">
        <v>74</v>
      </c>
      <c r="C6" s="12" t="s">
        <v>79</v>
      </c>
      <c r="D6" s="13">
        <v>43367</v>
      </c>
      <c r="E6" s="14">
        <v>42126</v>
      </c>
      <c r="F6" s="13">
        <v>43434</v>
      </c>
    </row>
    <row r="7" spans="1:6" x14ac:dyDescent="0.25">
      <c r="A7" s="12" t="s">
        <v>75</v>
      </c>
      <c r="B7" s="12" t="s">
        <v>74</v>
      </c>
      <c r="C7" s="12" t="s">
        <v>80</v>
      </c>
      <c r="D7" s="13">
        <v>43367</v>
      </c>
      <c r="E7" s="14">
        <v>11033</v>
      </c>
      <c r="F7" s="13">
        <v>43434</v>
      </c>
    </row>
    <row r="8" spans="1:6" x14ac:dyDescent="0.25">
      <c r="A8" s="12" t="s">
        <v>75</v>
      </c>
      <c r="B8" s="12" t="s">
        <v>74</v>
      </c>
      <c r="C8" s="12" t="s">
        <v>81</v>
      </c>
      <c r="D8" s="13">
        <v>43367</v>
      </c>
      <c r="E8" s="14">
        <v>42628</v>
      </c>
      <c r="F8" s="13">
        <v>43434</v>
      </c>
    </row>
    <row r="9" spans="1:6" x14ac:dyDescent="0.25">
      <c r="A9" s="12" t="s">
        <v>75</v>
      </c>
      <c r="B9" s="12" t="s">
        <v>74</v>
      </c>
      <c r="C9" s="12" t="s">
        <v>82</v>
      </c>
      <c r="D9" s="13">
        <v>43367</v>
      </c>
      <c r="E9" s="14">
        <v>484650</v>
      </c>
      <c r="F9" s="13">
        <v>43434</v>
      </c>
    </row>
    <row r="10" spans="1:6" x14ac:dyDescent="0.25">
      <c r="A10" s="16" t="s">
        <v>68</v>
      </c>
      <c r="B10" s="16" t="s">
        <v>67</v>
      </c>
      <c r="C10" s="16" t="s">
        <v>69</v>
      </c>
      <c r="D10" s="17">
        <v>43133</v>
      </c>
      <c r="E10" s="20">
        <v>78064</v>
      </c>
      <c r="F10" s="17">
        <v>43133</v>
      </c>
    </row>
    <row r="11" spans="1:6" x14ac:dyDescent="0.25">
      <c r="A11" s="12" t="s">
        <v>6</v>
      </c>
      <c r="B11" s="12" t="s">
        <v>5</v>
      </c>
      <c r="C11" s="12" t="s">
        <v>7</v>
      </c>
      <c r="D11" s="13">
        <v>42674</v>
      </c>
      <c r="E11" s="14">
        <v>303791</v>
      </c>
      <c r="F11" s="13">
        <v>42734</v>
      </c>
    </row>
    <row r="12" spans="1:6" x14ac:dyDescent="0.25">
      <c r="A12" s="12" t="s">
        <v>6</v>
      </c>
      <c r="B12" s="12" t="s">
        <v>5</v>
      </c>
      <c r="C12" s="12" t="s">
        <v>8</v>
      </c>
      <c r="D12" s="13">
        <v>42674</v>
      </c>
      <c r="E12" s="14">
        <v>109858</v>
      </c>
      <c r="F12" s="13">
        <v>42734</v>
      </c>
    </row>
    <row r="13" spans="1:6" x14ac:dyDescent="0.25">
      <c r="A13" s="12" t="s">
        <v>6</v>
      </c>
      <c r="B13" s="12" t="s">
        <v>5</v>
      </c>
      <c r="C13" s="12" t="s">
        <v>9</v>
      </c>
      <c r="D13" s="13">
        <v>42674</v>
      </c>
      <c r="E13" s="14">
        <v>11098</v>
      </c>
      <c r="F13" s="13">
        <v>42734</v>
      </c>
    </row>
    <row r="14" spans="1:6" x14ac:dyDescent="0.25">
      <c r="A14" s="12" t="s">
        <v>6</v>
      </c>
      <c r="B14" s="12" t="s">
        <v>5</v>
      </c>
      <c r="C14" s="12" t="s">
        <v>10</v>
      </c>
      <c r="D14" s="13">
        <v>42674</v>
      </c>
      <c r="E14" s="14">
        <v>248134</v>
      </c>
      <c r="F14" s="13">
        <v>42734</v>
      </c>
    </row>
    <row r="15" spans="1:6" x14ac:dyDescent="0.25">
      <c r="A15" s="12" t="s">
        <v>6</v>
      </c>
      <c r="B15" s="12" t="s">
        <v>5</v>
      </c>
      <c r="C15" s="12" t="s">
        <v>11</v>
      </c>
      <c r="D15" s="13">
        <v>42674</v>
      </c>
      <c r="E15" s="14">
        <v>79591</v>
      </c>
      <c r="F15" s="13">
        <v>42734</v>
      </c>
    </row>
    <row r="16" spans="1:6" x14ac:dyDescent="0.25">
      <c r="A16" s="12" t="s">
        <v>6</v>
      </c>
      <c r="B16" s="12" t="s">
        <v>5</v>
      </c>
      <c r="C16" s="12" t="s">
        <v>12</v>
      </c>
      <c r="D16" s="13">
        <v>42674</v>
      </c>
      <c r="E16" s="14">
        <v>101451</v>
      </c>
      <c r="F16" s="13">
        <v>42734</v>
      </c>
    </row>
    <row r="17" spans="1:6" x14ac:dyDescent="0.25">
      <c r="A17" s="12" t="s">
        <v>6</v>
      </c>
      <c r="B17" s="12" t="s">
        <v>5</v>
      </c>
      <c r="C17" s="12" t="s">
        <v>13</v>
      </c>
      <c r="D17" s="13">
        <v>42674</v>
      </c>
      <c r="E17" s="14">
        <v>66475</v>
      </c>
      <c r="F17" s="13">
        <v>42734</v>
      </c>
    </row>
    <row r="18" spans="1:6" x14ac:dyDescent="0.25">
      <c r="A18" s="12" t="s">
        <v>6</v>
      </c>
      <c r="B18" s="12" t="s">
        <v>5</v>
      </c>
      <c r="C18" s="12" t="s">
        <v>14</v>
      </c>
      <c r="D18" s="13">
        <v>42674</v>
      </c>
      <c r="E18" s="14">
        <v>53248</v>
      </c>
      <c r="F18" s="13">
        <v>42734</v>
      </c>
    </row>
    <row r="19" spans="1:6" x14ac:dyDescent="0.25">
      <c r="A19" s="12" t="s">
        <v>6</v>
      </c>
      <c r="B19" s="12" t="s">
        <v>5</v>
      </c>
      <c r="C19" s="12" t="s">
        <v>15</v>
      </c>
      <c r="D19" s="13">
        <v>42674</v>
      </c>
      <c r="E19" s="14">
        <v>14573</v>
      </c>
      <c r="F19" s="13">
        <v>42734</v>
      </c>
    </row>
    <row r="20" spans="1:6" x14ac:dyDescent="0.25">
      <c r="A20" s="12" t="s">
        <v>6</v>
      </c>
      <c r="B20" s="12" t="s">
        <v>5</v>
      </c>
      <c r="C20" s="12" t="s">
        <v>16</v>
      </c>
      <c r="D20" s="13">
        <v>42674</v>
      </c>
      <c r="E20" s="14">
        <v>47082</v>
      </c>
      <c r="F20" s="13">
        <v>42734</v>
      </c>
    </row>
    <row r="21" spans="1:6" x14ac:dyDescent="0.25">
      <c r="A21" s="12" t="s">
        <v>6</v>
      </c>
      <c r="B21" s="12" t="s">
        <v>5</v>
      </c>
      <c r="C21" s="12" t="s">
        <v>17</v>
      </c>
      <c r="D21" s="13">
        <v>42674</v>
      </c>
      <c r="E21" s="14">
        <v>13676</v>
      </c>
      <c r="F21" s="13">
        <v>42734</v>
      </c>
    </row>
    <row r="22" spans="1:6" x14ac:dyDescent="0.25">
      <c r="A22" s="12" t="s">
        <v>6</v>
      </c>
      <c r="B22" s="12" t="s">
        <v>5</v>
      </c>
      <c r="C22" s="12" t="s">
        <v>18</v>
      </c>
      <c r="D22" s="13">
        <v>42674</v>
      </c>
      <c r="E22" s="14">
        <v>92483</v>
      </c>
      <c r="F22" s="13">
        <v>42734</v>
      </c>
    </row>
    <row r="23" spans="1:6" x14ac:dyDescent="0.25">
      <c r="A23" s="12" t="s">
        <v>6</v>
      </c>
      <c r="B23" s="12" t="s">
        <v>5</v>
      </c>
      <c r="C23" s="12" t="s">
        <v>19</v>
      </c>
      <c r="D23" s="13">
        <v>42674</v>
      </c>
      <c r="E23" s="14">
        <v>108446</v>
      </c>
      <c r="F23" s="13">
        <v>42734</v>
      </c>
    </row>
    <row r="24" spans="1:6" x14ac:dyDescent="0.25">
      <c r="A24" s="12" t="s">
        <v>6</v>
      </c>
      <c r="B24" s="12" t="s">
        <v>5</v>
      </c>
      <c r="C24" s="12" t="s">
        <v>20</v>
      </c>
      <c r="D24" s="13">
        <v>42674</v>
      </c>
      <c r="E24" s="14">
        <v>201780</v>
      </c>
      <c r="F24" s="13">
        <v>42734</v>
      </c>
    </row>
    <row r="25" spans="1:6" x14ac:dyDescent="0.25">
      <c r="A25" s="12" t="s">
        <v>22</v>
      </c>
      <c r="B25" s="12" t="s">
        <v>5</v>
      </c>
      <c r="C25" s="12" t="s">
        <v>23</v>
      </c>
      <c r="D25" s="13">
        <v>42682</v>
      </c>
      <c r="E25" s="14">
        <v>47643</v>
      </c>
      <c r="F25" s="13">
        <v>42742</v>
      </c>
    </row>
    <row r="26" spans="1:6" x14ac:dyDescent="0.25">
      <c r="A26" s="12" t="s">
        <v>22</v>
      </c>
      <c r="B26" s="12" t="s">
        <v>5</v>
      </c>
      <c r="C26" s="12" t="s">
        <v>24</v>
      </c>
      <c r="D26" s="13">
        <v>42682</v>
      </c>
      <c r="E26" s="14">
        <v>30828</v>
      </c>
      <c r="F26" s="13">
        <v>42742</v>
      </c>
    </row>
    <row r="27" spans="1:6" x14ac:dyDescent="0.25">
      <c r="A27" s="12" t="s">
        <v>22</v>
      </c>
      <c r="B27" s="12" t="s">
        <v>5</v>
      </c>
      <c r="C27" s="12" t="s">
        <v>25</v>
      </c>
      <c r="D27" s="13">
        <v>42685</v>
      </c>
      <c r="E27" s="14">
        <v>73650</v>
      </c>
      <c r="F27" s="13">
        <v>42745</v>
      </c>
    </row>
    <row r="28" spans="1:6" x14ac:dyDescent="0.25">
      <c r="A28" s="12" t="s">
        <v>22</v>
      </c>
      <c r="B28" s="12" t="s">
        <v>5</v>
      </c>
      <c r="C28" s="12" t="s">
        <v>26</v>
      </c>
      <c r="D28" s="13">
        <v>42685</v>
      </c>
      <c r="E28" s="14">
        <v>44840</v>
      </c>
      <c r="F28" s="13">
        <v>42745</v>
      </c>
    </row>
    <row r="29" spans="1:6" x14ac:dyDescent="0.25">
      <c r="A29" s="12" t="s">
        <v>22</v>
      </c>
      <c r="B29" s="12" t="s">
        <v>5</v>
      </c>
      <c r="C29" s="12" t="s">
        <v>27</v>
      </c>
      <c r="D29" s="13">
        <v>42697</v>
      </c>
      <c r="E29" s="14">
        <v>39796</v>
      </c>
      <c r="F29" s="13">
        <v>42757</v>
      </c>
    </row>
    <row r="30" spans="1:6" x14ac:dyDescent="0.25">
      <c r="A30" s="12" t="s">
        <v>22</v>
      </c>
      <c r="B30" s="12" t="s">
        <v>5</v>
      </c>
      <c r="C30" s="12" t="s">
        <v>28</v>
      </c>
      <c r="D30" s="13">
        <v>42697</v>
      </c>
      <c r="E30" s="14">
        <v>34920</v>
      </c>
      <c r="F30" s="13">
        <v>42757</v>
      </c>
    </row>
    <row r="31" spans="1:6" x14ac:dyDescent="0.25">
      <c r="A31" s="12" t="s">
        <v>22</v>
      </c>
      <c r="B31" s="12" t="s">
        <v>5</v>
      </c>
      <c r="C31" s="12" t="s">
        <v>29</v>
      </c>
      <c r="D31" s="13">
        <v>42697</v>
      </c>
      <c r="E31" s="14">
        <v>66027</v>
      </c>
      <c r="F31" s="13">
        <v>42757</v>
      </c>
    </row>
    <row r="32" spans="1:6" x14ac:dyDescent="0.25">
      <c r="A32" s="12" t="s">
        <v>22</v>
      </c>
      <c r="B32" s="12" t="s">
        <v>5</v>
      </c>
      <c r="C32" s="12" t="s">
        <v>30</v>
      </c>
      <c r="D32" s="13">
        <v>42698</v>
      </c>
      <c r="E32" s="14">
        <v>95005</v>
      </c>
      <c r="F32" s="13">
        <v>42758</v>
      </c>
    </row>
    <row r="33" spans="1:6" x14ac:dyDescent="0.25">
      <c r="A33" s="12" t="s">
        <v>22</v>
      </c>
      <c r="B33" s="12" t="s">
        <v>5</v>
      </c>
      <c r="C33" s="12" t="s">
        <v>31</v>
      </c>
      <c r="D33" s="13">
        <v>42713</v>
      </c>
      <c r="E33" s="14">
        <v>70623</v>
      </c>
      <c r="F33" s="13">
        <v>42773</v>
      </c>
    </row>
    <row r="34" spans="1:6" x14ac:dyDescent="0.25">
      <c r="A34" s="12" t="s">
        <v>22</v>
      </c>
      <c r="B34" s="12" t="s">
        <v>5</v>
      </c>
      <c r="C34" s="12" t="s">
        <v>32</v>
      </c>
      <c r="D34" s="13">
        <v>42713</v>
      </c>
      <c r="E34" s="14">
        <v>63057</v>
      </c>
      <c r="F34" s="13">
        <v>42773</v>
      </c>
    </row>
    <row r="35" spans="1:6" x14ac:dyDescent="0.25">
      <c r="A35" s="12" t="s">
        <v>22</v>
      </c>
      <c r="B35" s="12" t="s">
        <v>5</v>
      </c>
      <c r="C35" s="12" t="s">
        <v>33</v>
      </c>
      <c r="D35" s="13">
        <v>42713</v>
      </c>
      <c r="E35" s="14">
        <v>58853</v>
      </c>
      <c r="F35" s="13">
        <v>42773</v>
      </c>
    </row>
    <row r="36" spans="1:6" x14ac:dyDescent="0.25">
      <c r="A36" s="12" t="s">
        <v>22</v>
      </c>
      <c r="B36" s="12" t="s">
        <v>5</v>
      </c>
      <c r="C36" s="12" t="s">
        <v>34</v>
      </c>
      <c r="D36" s="13">
        <v>42713</v>
      </c>
      <c r="E36" s="14">
        <v>70623</v>
      </c>
      <c r="F36" s="13">
        <v>42773</v>
      </c>
    </row>
    <row r="37" spans="1:6" x14ac:dyDescent="0.25">
      <c r="A37" s="12" t="s">
        <v>22</v>
      </c>
      <c r="B37" s="12" t="s">
        <v>5</v>
      </c>
      <c r="C37" s="12" t="s">
        <v>35</v>
      </c>
      <c r="D37" s="13">
        <v>42713</v>
      </c>
      <c r="E37" s="14">
        <v>51566</v>
      </c>
      <c r="F37" s="13">
        <v>42773</v>
      </c>
    </row>
    <row r="38" spans="1:6" x14ac:dyDescent="0.25">
      <c r="A38" s="12" t="s">
        <v>22</v>
      </c>
      <c r="B38" s="12" t="s">
        <v>5</v>
      </c>
      <c r="C38" s="12" t="s">
        <v>36</v>
      </c>
      <c r="D38" s="13">
        <v>42713</v>
      </c>
      <c r="E38" s="14">
        <v>26904</v>
      </c>
      <c r="F38" s="13">
        <v>42773</v>
      </c>
    </row>
    <row r="39" spans="1:6" x14ac:dyDescent="0.25">
      <c r="A39" s="12" t="s">
        <v>22</v>
      </c>
      <c r="B39" s="12" t="s">
        <v>5</v>
      </c>
      <c r="C39" s="12" t="s">
        <v>37</v>
      </c>
      <c r="D39" s="13">
        <v>42728</v>
      </c>
      <c r="E39" s="14">
        <v>69783</v>
      </c>
      <c r="F39" s="13">
        <v>42788</v>
      </c>
    </row>
    <row r="40" spans="1:6" x14ac:dyDescent="0.25">
      <c r="A40" s="12" t="s">
        <v>22</v>
      </c>
      <c r="B40" s="12" t="s">
        <v>5</v>
      </c>
      <c r="C40" s="12" t="s">
        <v>38</v>
      </c>
      <c r="D40" s="13">
        <v>42728</v>
      </c>
      <c r="E40" s="14">
        <v>150124</v>
      </c>
      <c r="F40" s="13">
        <v>42788</v>
      </c>
    </row>
    <row r="41" spans="1:6" x14ac:dyDescent="0.25">
      <c r="A41" s="12" t="s">
        <v>22</v>
      </c>
      <c r="B41" s="12" t="s">
        <v>5</v>
      </c>
      <c r="C41" s="12" t="s">
        <v>39</v>
      </c>
      <c r="D41" s="13">
        <v>42728</v>
      </c>
      <c r="E41" s="14">
        <v>52687</v>
      </c>
      <c r="F41" s="13">
        <v>42788</v>
      </c>
    </row>
    <row r="42" spans="1:6" x14ac:dyDescent="0.25">
      <c r="A42" s="12" t="s">
        <v>22</v>
      </c>
      <c r="B42" s="12" t="s">
        <v>5</v>
      </c>
      <c r="C42" s="12" t="s">
        <v>40</v>
      </c>
      <c r="D42" s="13">
        <v>42728</v>
      </c>
      <c r="E42" s="14">
        <v>141527</v>
      </c>
      <c r="F42" s="13">
        <v>42788</v>
      </c>
    </row>
    <row r="43" spans="1:6" x14ac:dyDescent="0.25">
      <c r="A43" s="12" t="s">
        <v>22</v>
      </c>
      <c r="B43" s="12" t="s">
        <v>5</v>
      </c>
      <c r="C43" s="12" t="s">
        <v>41</v>
      </c>
      <c r="D43" s="13">
        <v>42728</v>
      </c>
      <c r="E43" s="14">
        <v>84075</v>
      </c>
      <c r="F43" s="13">
        <v>42788</v>
      </c>
    </row>
    <row r="44" spans="1:6" x14ac:dyDescent="0.25">
      <c r="A44" s="12" t="s">
        <v>22</v>
      </c>
      <c r="B44" s="12" t="s">
        <v>5</v>
      </c>
      <c r="C44" s="12" t="s">
        <v>42</v>
      </c>
      <c r="D44" s="13">
        <v>42728</v>
      </c>
      <c r="E44" s="14">
        <v>235814</v>
      </c>
      <c r="F44" s="13">
        <v>42788</v>
      </c>
    </row>
    <row r="45" spans="1:6" x14ac:dyDescent="0.25">
      <c r="A45" s="12" t="s">
        <v>22</v>
      </c>
      <c r="B45" s="12" t="s">
        <v>5</v>
      </c>
      <c r="C45" s="12" t="s">
        <v>43</v>
      </c>
      <c r="D45" s="13">
        <v>42728</v>
      </c>
      <c r="E45" s="14">
        <v>53808</v>
      </c>
      <c r="F45" s="13">
        <v>42788</v>
      </c>
    </row>
    <row r="46" spans="1:6" x14ac:dyDescent="0.25">
      <c r="A46" s="12" t="s">
        <v>22</v>
      </c>
      <c r="B46" s="12" t="s">
        <v>5</v>
      </c>
      <c r="C46" s="12" t="s">
        <v>44</v>
      </c>
      <c r="D46" s="13">
        <v>42740</v>
      </c>
      <c r="E46" s="14">
        <v>80153</v>
      </c>
      <c r="F46" s="13">
        <v>42800</v>
      </c>
    </row>
    <row r="47" spans="1:6" x14ac:dyDescent="0.25">
      <c r="A47" s="12" t="s">
        <v>22</v>
      </c>
      <c r="B47" s="12" t="s">
        <v>5</v>
      </c>
      <c r="C47" s="12" t="s">
        <v>45</v>
      </c>
      <c r="D47" s="13">
        <v>42753</v>
      </c>
      <c r="E47" s="14">
        <v>156940</v>
      </c>
      <c r="F47" s="13">
        <v>42813</v>
      </c>
    </row>
    <row r="48" spans="1:6" x14ac:dyDescent="0.25">
      <c r="A48" s="12" t="s">
        <v>22</v>
      </c>
      <c r="B48" s="12" t="s">
        <v>5</v>
      </c>
      <c r="C48" s="12" t="s">
        <v>46</v>
      </c>
      <c r="D48" s="13">
        <v>42753</v>
      </c>
      <c r="E48" s="14">
        <v>50727</v>
      </c>
      <c r="F48" s="13">
        <v>42813</v>
      </c>
    </row>
    <row r="49" spans="1:6" x14ac:dyDescent="0.25">
      <c r="A49" s="12" t="s">
        <v>22</v>
      </c>
      <c r="B49" s="12" t="s">
        <v>5</v>
      </c>
      <c r="C49" s="12" t="s">
        <v>47</v>
      </c>
      <c r="D49" s="13">
        <v>42760</v>
      </c>
      <c r="E49" s="14">
        <v>150776</v>
      </c>
      <c r="F49" s="13">
        <v>42820</v>
      </c>
    </row>
    <row r="50" spans="1:6" x14ac:dyDescent="0.25">
      <c r="A50" s="12" t="s">
        <v>22</v>
      </c>
      <c r="B50" s="12" t="s">
        <v>5</v>
      </c>
      <c r="C50" s="12" t="s">
        <v>48</v>
      </c>
      <c r="D50" s="13">
        <v>42781</v>
      </c>
      <c r="E50" s="14">
        <v>37834</v>
      </c>
      <c r="F50" s="13">
        <v>42841</v>
      </c>
    </row>
    <row r="51" spans="1:6" x14ac:dyDescent="0.25">
      <c r="A51" s="12" t="s">
        <v>22</v>
      </c>
      <c r="B51" s="12" t="s">
        <v>5</v>
      </c>
      <c r="C51" s="12" t="s">
        <v>49</v>
      </c>
      <c r="D51" s="13">
        <v>42782</v>
      </c>
      <c r="E51" s="14">
        <v>164047</v>
      </c>
      <c r="F51" s="13">
        <v>42842</v>
      </c>
    </row>
    <row r="52" spans="1:6" x14ac:dyDescent="0.25">
      <c r="A52" s="12" t="s">
        <v>22</v>
      </c>
      <c r="B52" s="12" t="s">
        <v>5</v>
      </c>
      <c r="C52" s="12" t="s">
        <v>54</v>
      </c>
      <c r="D52" s="13">
        <v>42798</v>
      </c>
      <c r="E52" s="14">
        <v>54369</v>
      </c>
      <c r="F52" s="13">
        <v>42858</v>
      </c>
    </row>
    <row r="53" spans="1:6" x14ac:dyDescent="0.25">
      <c r="A53" s="12" t="s">
        <v>22</v>
      </c>
      <c r="B53" s="12" t="s">
        <v>5</v>
      </c>
      <c r="C53" s="12" t="s">
        <v>55</v>
      </c>
      <c r="D53" s="13">
        <v>42810</v>
      </c>
      <c r="E53" s="14">
        <v>84075</v>
      </c>
      <c r="F53" s="13">
        <v>42870</v>
      </c>
    </row>
    <row r="54" spans="1:6" x14ac:dyDescent="0.25">
      <c r="A54" s="12" t="s">
        <v>22</v>
      </c>
      <c r="B54" s="12" t="s">
        <v>5</v>
      </c>
      <c r="C54" s="12" t="s">
        <v>57</v>
      </c>
      <c r="D54" s="13">
        <v>42849</v>
      </c>
      <c r="E54" s="14">
        <v>118826</v>
      </c>
      <c r="F54" s="13">
        <v>42909</v>
      </c>
    </row>
    <row r="55" spans="1:6" x14ac:dyDescent="0.25">
      <c r="A55" s="12" t="s">
        <v>22</v>
      </c>
      <c r="B55" s="12" t="s">
        <v>5</v>
      </c>
      <c r="C55" s="12" t="s">
        <v>59</v>
      </c>
      <c r="D55" s="13">
        <v>42866</v>
      </c>
      <c r="E55" s="14">
        <v>46972</v>
      </c>
      <c r="F55" s="13">
        <v>42926</v>
      </c>
    </row>
    <row r="56" spans="1:6" x14ac:dyDescent="0.25">
      <c r="A56" s="12" t="s">
        <v>108</v>
      </c>
      <c r="B56" s="12" t="s">
        <v>107</v>
      </c>
      <c r="C56" s="12" t="s">
        <v>109</v>
      </c>
      <c r="D56" s="13">
        <v>43888</v>
      </c>
      <c r="E56" s="14">
        <v>35763</v>
      </c>
      <c r="F56" s="13">
        <v>43888</v>
      </c>
    </row>
    <row r="57" spans="1:6" x14ac:dyDescent="0.25">
      <c r="A57" s="12" t="s">
        <v>71</v>
      </c>
      <c r="B57" s="12" t="s">
        <v>70</v>
      </c>
      <c r="C57" s="12" t="s">
        <v>72</v>
      </c>
      <c r="D57" s="13">
        <v>43276</v>
      </c>
      <c r="E57" s="14">
        <v>1770000</v>
      </c>
      <c r="F57" s="13">
        <v>43306</v>
      </c>
    </row>
    <row r="58" spans="1:6" x14ac:dyDescent="0.25">
      <c r="A58" s="12" t="s">
        <v>71</v>
      </c>
      <c r="B58" s="12" t="s">
        <v>70</v>
      </c>
      <c r="C58" s="12" t="s">
        <v>73</v>
      </c>
      <c r="D58" s="13">
        <v>43354</v>
      </c>
      <c r="E58" s="14">
        <v>58656</v>
      </c>
      <c r="F58" s="13">
        <v>43384</v>
      </c>
    </row>
    <row r="59" spans="1:6" x14ac:dyDescent="0.25">
      <c r="A59" s="12" t="s">
        <v>71</v>
      </c>
      <c r="B59" s="12" t="s">
        <v>70</v>
      </c>
      <c r="C59" s="12" t="s">
        <v>77</v>
      </c>
      <c r="D59" s="13">
        <v>43378</v>
      </c>
      <c r="E59" s="14">
        <v>183549</v>
      </c>
      <c r="F59" s="13">
        <v>43408</v>
      </c>
    </row>
    <row r="60" spans="1:6" x14ac:dyDescent="0.25">
      <c r="A60" s="12" t="s">
        <v>71</v>
      </c>
      <c r="B60" s="12" t="s">
        <v>70</v>
      </c>
      <c r="C60" s="12" t="s">
        <v>83</v>
      </c>
      <c r="D60" s="13">
        <v>43413</v>
      </c>
      <c r="E60" s="14">
        <v>259873</v>
      </c>
      <c r="F60" s="13">
        <v>43443</v>
      </c>
    </row>
    <row r="61" spans="1:6" x14ac:dyDescent="0.25">
      <c r="A61" s="12" t="s">
        <v>71</v>
      </c>
      <c r="B61" s="12" t="s">
        <v>70</v>
      </c>
      <c r="C61" s="12" t="s">
        <v>84</v>
      </c>
      <c r="D61" s="13">
        <v>43413</v>
      </c>
      <c r="E61" s="14">
        <v>50150</v>
      </c>
      <c r="F61" s="13">
        <v>43443</v>
      </c>
    </row>
    <row r="62" spans="1:6" x14ac:dyDescent="0.25">
      <c r="A62" s="12" t="s">
        <v>71</v>
      </c>
      <c r="B62" s="12" t="s">
        <v>70</v>
      </c>
      <c r="C62" s="12" t="s">
        <v>85</v>
      </c>
      <c r="D62" s="13">
        <v>43413</v>
      </c>
      <c r="E62" s="14">
        <v>189066</v>
      </c>
      <c r="F62" s="13">
        <v>43443</v>
      </c>
    </row>
    <row r="63" spans="1:6" x14ac:dyDescent="0.25">
      <c r="A63" s="12" t="s">
        <v>71</v>
      </c>
      <c r="B63" s="12" t="s">
        <v>70</v>
      </c>
      <c r="C63" s="12" t="s">
        <v>86</v>
      </c>
      <c r="D63" s="13">
        <v>43427</v>
      </c>
      <c r="E63" s="14">
        <v>109548</v>
      </c>
      <c r="F63" s="13">
        <v>43457</v>
      </c>
    </row>
    <row r="64" spans="1:6" x14ac:dyDescent="0.25">
      <c r="A64" s="12" t="s">
        <v>71</v>
      </c>
      <c r="B64" s="12" t="s">
        <v>70</v>
      </c>
      <c r="C64" s="12" t="s">
        <v>89</v>
      </c>
      <c r="D64" s="13">
        <v>43475</v>
      </c>
      <c r="E64" s="14">
        <v>192576</v>
      </c>
      <c r="F64" s="13">
        <v>43505</v>
      </c>
    </row>
    <row r="65" spans="1:6" x14ac:dyDescent="0.25">
      <c r="A65" s="12" t="s">
        <v>1</v>
      </c>
      <c r="B65" s="12" t="s">
        <v>0</v>
      </c>
      <c r="C65" s="12" t="s">
        <v>2</v>
      </c>
      <c r="D65" s="13">
        <v>42576</v>
      </c>
      <c r="E65" s="14">
        <v>117042</v>
      </c>
      <c r="F65" s="13">
        <v>42643</v>
      </c>
    </row>
    <row r="66" spans="1:6" x14ac:dyDescent="0.25">
      <c r="A66" s="12" t="s">
        <v>1</v>
      </c>
      <c r="B66" s="12" t="s">
        <v>0</v>
      </c>
      <c r="C66" s="12" t="s">
        <v>3</v>
      </c>
      <c r="D66" s="13">
        <v>42607</v>
      </c>
      <c r="E66" s="14">
        <v>92748</v>
      </c>
      <c r="F66" s="13">
        <v>42674</v>
      </c>
    </row>
    <row r="67" spans="1:6" x14ac:dyDescent="0.25">
      <c r="A67" s="12" t="s">
        <v>1</v>
      </c>
      <c r="B67" s="12" t="s">
        <v>0</v>
      </c>
      <c r="C67" s="12" t="s">
        <v>4</v>
      </c>
      <c r="D67" s="13">
        <v>42637</v>
      </c>
      <c r="E67" s="14">
        <v>14603</v>
      </c>
      <c r="F67" s="13">
        <v>42704</v>
      </c>
    </row>
    <row r="68" spans="1:6" x14ac:dyDescent="0.25">
      <c r="A68" s="12" t="s">
        <v>1</v>
      </c>
      <c r="B68" s="12" t="s">
        <v>0</v>
      </c>
      <c r="C68" s="12" t="s">
        <v>21</v>
      </c>
      <c r="D68" s="13">
        <v>42674</v>
      </c>
      <c r="E68" s="14">
        <v>184524</v>
      </c>
      <c r="F68" s="13">
        <v>42735</v>
      </c>
    </row>
    <row r="69" spans="1:6" x14ac:dyDescent="0.25">
      <c r="A69" s="12" t="s">
        <v>50</v>
      </c>
      <c r="B69" s="12" t="s">
        <v>0</v>
      </c>
      <c r="C69" s="12" t="s">
        <v>51</v>
      </c>
      <c r="D69" s="13">
        <v>42781</v>
      </c>
      <c r="E69" s="14">
        <v>950433</v>
      </c>
      <c r="F69" s="13">
        <v>42855</v>
      </c>
    </row>
    <row r="70" spans="1:6" x14ac:dyDescent="0.25">
      <c r="A70" s="12" t="s">
        <v>50</v>
      </c>
      <c r="B70" s="12" t="s">
        <v>0</v>
      </c>
      <c r="C70" s="12" t="s">
        <v>52</v>
      </c>
      <c r="D70" s="13">
        <v>42786</v>
      </c>
      <c r="E70" s="14">
        <v>112795</v>
      </c>
      <c r="F70" s="13">
        <v>42855</v>
      </c>
    </row>
    <row r="71" spans="1:6" x14ac:dyDescent="0.25">
      <c r="A71" s="12" t="s">
        <v>50</v>
      </c>
      <c r="B71" s="12" t="s">
        <v>0</v>
      </c>
      <c r="C71" s="12" t="s">
        <v>53</v>
      </c>
      <c r="D71" s="13">
        <v>42789</v>
      </c>
      <c r="E71" s="14">
        <v>22308</v>
      </c>
      <c r="F71" s="13">
        <v>42855</v>
      </c>
    </row>
    <row r="72" spans="1:6" x14ac:dyDescent="0.25">
      <c r="A72" s="12" t="s">
        <v>50</v>
      </c>
      <c r="B72" s="12" t="s">
        <v>0</v>
      </c>
      <c r="C72" s="12" t="s">
        <v>56</v>
      </c>
      <c r="D72" s="13">
        <v>42811</v>
      </c>
      <c r="E72" s="14">
        <v>21240</v>
      </c>
      <c r="F72" s="13">
        <v>42886</v>
      </c>
    </row>
    <row r="73" spans="1:6" x14ac:dyDescent="0.25">
      <c r="A73" s="12" t="s">
        <v>50</v>
      </c>
      <c r="B73" s="12" t="s">
        <v>0</v>
      </c>
      <c r="C73" s="12" t="s">
        <v>58</v>
      </c>
      <c r="D73" s="13">
        <v>42850</v>
      </c>
      <c r="E73" s="14">
        <v>144972</v>
      </c>
      <c r="F73" s="13">
        <v>42916</v>
      </c>
    </row>
    <row r="74" spans="1:6" x14ac:dyDescent="0.25">
      <c r="A74" s="12" t="s">
        <v>50</v>
      </c>
      <c r="B74" s="12" t="s">
        <v>0</v>
      </c>
      <c r="C74" s="12" t="s">
        <v>60</v>
      </c>
      <c r="D74" s="13">
        <v>42910</v>
      </c>
      <c r="E74" s="14">
        <v>7965</v>
      </c>
      <c r="F74" s="13">
        <v>42940</v>
      </c>
    </row>
    <row r="75" spans="1:6" x14ac:dyDescent="0.25">
      <c r="A75" s="12" t="s">
        <v>50</v>
      </c>
      <c r="B75" s="12" t="s">
        <v>0</v>
      </c>
      <c r="C75" s="12" t="s">
        <v>61</v>
      </c>
      <c r="D75" s="13">
        <v>42865</v>
      </c>
      <c r="E75" s="14">
        <v>40047</v>
      </c>
      <c r="F75" s="13">
        <v>42947</v>
      </c>
    </row>
    <row r="76" spans="1:6" x14ac:dyDescent="0.25">
      <c r="A76" s="12" t="s">
        <v>50</v>
      </c>
      <c r="B76" s="12" t="s">
        <v>0</v>
      </c>
      <c r="C76" s="12" t="s">
        <v>62</v>
      </c>
      <c r="D76" s="13">
        <v>42921</v>
      </c>
      <c r="E76" s="14">
        <v>88722</v>
      </c>
      <c r="F76" s="13">
        <v>42951</v>
      </c>
    </row>
    <row r="77" spans="1:6" x14ac:dyDescent="0.25">
      <c r="A77" s="12" t="s">
        <v>50</v>
      </c>
      <c r="B77" s="12" t="s">
        <v>0</v>
      </c>
      <c r="C77" s="12" t="s">
        <v>63</v>
      </c>
      <c r="D77" s="13">
        <v>42900</v>
      </c>
      <c r="E77" s="14">
        <v>8850</v>
      </c>
      <c r="F77" s="13">
        <v>42960</v>
      </c>
    </row>
    <row r="78" spans="1:6" x14ac:dyDescent="0.25">
      <c r="A78" s="12" t="s">
        <v>50</v>
      </c>
      <c r="B78" s="12" t="s">
        <v>0</v>
      </c>
      <c r="C78" s="12" t="s">
        <v>64</v>
      </c>
      <c r="D78" s="13">
        <v>42942</v>
      </c>
      <c r="E78" s="14">
        <v>64827</v>
      </c>
      <c r="F78" s="13">
        <v>42972</v>
      </c>
    </row>
    <row r="79" spans="1:6" x14ac:dyDescent="0.25">
      <c r="A79" s="12" t="s">
        <v>50</v>
      </c>
      <c r="B79" s="12" t="s">
        <v>0</v>
      </c>
      <c r="C79" s="12" t="s">
        <v>65</v>
      </c>
      <c r="D79" s="13">
        <v>42942</v>
      </c>
      <c r="E79" s="14">
        <v>8054</v>
      </c>
      <c r="F79" s="13">
        <v>42972</v>
      </c>
    </row>
    <row r="80" spans="1:6" x14ac:dyDescent="0.25">
      <c r="A80" s="12" t="s">
        <v>50</v>
      </c>
      <c r="B80" s="12" t="s">
        <v>0</v>
      </c>
      <c r="C80" s="12" t="s">
        <v>66</v>
      </c>
      <c r="D80" s="13">
        <v>42963</v>
      </c>
      <c r="E80" s="14">
        <v>1859</v>
      </c>
      <c r="F80" s="13">
        <v>42993</v>
      </c>
    </row>
    <row r="81" spans="1:8" x14ac:dyDescent="0.25">
      <c r="A81" s="16" t="s">
        <v>136</v>
      </c>
      <c r="B81" s="16" t="s">
        <v>135</v>
      </c>
      <c r="C81" s="16" t="s">
        <v>139</v>
      </c>
      <c r="D81" s="17">
        <v>44148</v>
      </c>
      <c r="E81" s="18">
        <v>1000000</v>
      </c>
      <c r="F81" s="17">
        <v>44208</v>
      </c>
    </row>
    <row r="82" spans="1:8" x14ac:dyDescent="0.25">
      <c r="A82" s="3"/>
      <c r="B82" s="3"/>
      <c r="C82" s="3"/>
      <c r="D82" s="4"/>
      <c r="E82" s="5"/>
      <c r="F82" s="4"/>
    </row>
    <row r="83" spans="1:8" x14ac:dyDescent="0.25">
      <c r="A83" s="3"/>
      <c r="B83" s="3"/>
      <c r="C83" s="3"/>
      <c r="D83" s="4"/>
      <c r="E83" s="6">
        <f>SUM(E4:E82)</f>
        <v>10648129</v>
      </c>
      <c r="F83" s="4"/>
      <c r="H83" s="15">
        <f>+E83</f>
        <v>10648129</v>
      </c>
    </row>
    <row r="84" spans="1:8" x14ac:dyDescent="0.25">
      <c r="A84" s="3"/>
      <c r="B84" s="3"/>
      <c r="C84" s="3"/>
      <c r="D84" s="4"/>
      <c r="E84" s="5"/>
      <c r="F84" s="4"/>
    </row>
    <row r="431" spans="5:5" x14ac:dyDescent="0.25">
      <c r="E431" s="6">
        <v>69118751</v>
      </c>
    </row>
    <row r="434" spans="6:6" x14ac:dyDescent="0.25">
      <c r="F434" s="7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G49"/>
  <sheetViews>
    <sheetView topLeftCell="A22" workbookViewId="0">
      <selection activeCell="I27" sqref="I27"/>
    </sheetView>
  </sheetViews>
  <sheetFormatPr baseColWidth="10" defaultRowHeight="15" x14ac:dyDescent="0.25"/>
  <sheetData>
    <row r="4" spans="2:7" x14ac:dyDescent="0.25">
      <c r="B4" s="23" t="s">
        <v>6</v>
      </c>
      <c r="C4" s="23" t="s">
        <v>5</v>
      </c>
      <c r="D4" s="23" t="s">
        <v>7</v>
      </c>
      <c r="E4" s="24">
        <v>42674</v>
      </c>
      <c r="F4" s="21">
        <v>303791</v>
      </c>
      <c r="G4" s="24">
        <v>42734</v>
      </c>
    </row>
    <row r="5" spans="2:7" x14ac:dyDescent="0.25">
      <c r="B5" s="23" t="s">
        <v>6</v>
      </c>
      <c r="C5" s="23" t="s">
        <v>5</v>
      </c>
      <c r="D5" s="23" t="s">
        <v>8</v>
      </c>
      <c r="E5" s="24">
        <v>42674</v>
      </c>
      <c r="F5" s="21">
        <v>109858</v>
      </c>
      <c r="G5" s="24">
        <v>42734</v>
      </c>
    </row>
    <row r="6" spans="2:7" x14ac:dyDescent="0.25">
      <c r="B6" s="23" t="s">
        <v>6</v>
      </c>
      <c r="C6" s="23" t="s">
        <v>5</v>
      </c>
      <c r="D6" s="23" t="s">
        <v>9</v>
      </c>
      <c r="E6" s="24">
        <v>42674</v>
      </c>
      <c r="F6" s="21">
        <v>11098</v>
      </c>
      <c r="G6" s="24">
        <v>42734</v>
      </c>
    </row>
    <row r="7" spans="2:7" x14ac:dyDescent="0.25">
      <c r="B7" s="23" t="s">
        <v>6</v>
      </c>
      <c r="C7" s="23" t="s">
        <v>5</v>
      </c>
      <c r="D7" s="23" t="s">
        <v>10</v>
      </c>
      <c r="E7" s="24">
        <v>42674</v>
      </c>
      <c r="F7" s="21">
        <v>248134</v>
      </c>
      <c r="G7" s="24">
        <v>42734</v>
      </c>
    </row>
    <row r="8" spans="2:7" x14ac:dyDescent="0.25">
      <c r="B8" s="23" t="s">
        <v>6</v>
      </c>
      <c r="C8" s="23" t="s">
        <v>5</v>
      </c>
      <c r="D8" s="23" t="s">
        <v>11</v>
      </c>
      <c r="E8" s="24">
        <v>42674</v>
      </c>
      <c r="F8" s="21">
        <v>79591</v>
      </c>
      <c r="G8" s="24">
        <v>42734</v>
      </c>
    </row>
    <row r="9" spans="2:7" x14ac:dyDescent="0.25">
      <c r="B9" s="23" t="s">
        <v>6</v>
      </c>
      <c r="C9" s="23" t="s">
        <v>5</v>
      </c>
      <c r="D9" s="23" t="s">
        <v>12</v>
      </c>
      <c r="E9" s="24">
        <v>42674</v>
      </c>
      <c r="F9" s="21">
        <v>101451</v>
      </c>
      <c r="G9" s="24">
        <v>42734</v>
      </c>
    </row>
    <row r="10" spans="2:7" x14ac:dyDescent="0.25">
      <c r="B10" s="23" t="s">
        <v>6</v>
      </c>
      <c r="C10" s="23" t="s">
        <v>5</v>
      </c>
      <c r="D10" s="23" t="s">
        <v>13</v>
      </c>
      <c r="E10" s="24">
        <v>42674</v>
      </c>
      <c r="F10" s="21">
        <v>66475</v>
      </c>
      <c r="G10" s="24">
        <v>42734</v>
      </c>
    </row>
    <row r="11" spans="2:7" x14ac:dyDescent="0.25">
      <c r="B11" s="23" t="s">
        <v>6</v>
      </c>
      <c r="C11" s="23" t="s">
        <v>5</v>
      </c>
      <c r="D11" s="23" t="s">
        <v>14</v>
      </c>
      <c r="E11" s="24">
        <v>42674</v>
      </c>
      <c r="F11" s="21">
        <v>53248</v>
      </c>
      <c r="G11" s="24">
        <v>42734</v>
      </c>
    </row>
    <row r="12" spans="2:7" x14ac:dyDescent="0.25">
      <c r="B12" s="23" t="s">
        <v>6</v>
      </c>
      <c r="C12" s="23" t="s">
        <v>5</v>
      </c>
      <c r="D12" s="23" t="s">
        <v>15</v>
      </c>
      <c r="E12" s="24">
        <v>42674</v>
      </c>
      <c r="F12" s="21">
        <v>14573</v>
      </c>
      <c r="G12" s="24">
        <v>42734</v>
      </c>
    </row>
    <row r="13" spans="2:7" x14ac:dyDescent="0.25">
      <c r="B13" s="23" t="s">
        <v>6</v>
      </c>
      <c r="C13" s="23" t="s">
        <v>5</v>
      </c>
      <c r="D13" s="23" t="s">
        <v>16</v>
      </c>
      <c r="E13" s="24">
        <v>42674</v>
      </c>
      <c r="F13" s="21">
        <v>47082</v>
      </c>
      <c r="G13" s="24">
        <v>42734</v>
      </c>
    </row>
    <row r="14" spans="2:7" x14ac:dyDescent="0.25">
      <c r="B14" s="23" t="s">
        <v>6</v>
      </c>
      <c r="C14" s="23" t="s">
        <v>5</v>
      </c>
      <c r="D14" s="23" t="s">
        <v>17</v>
      </c>
      <c r="E14" s="24">
        <v>42674</v>
      </c>
      <c r="F14" s="21">
        <v>13676</v>
      </c>
      <c r="G14" s="24">
        <v>42734</v>
      </c>
    </row>
    <row r="15" spans="2:7" x14ac:dyDescent="0.25">
      <c r="B15" s="23" t="s">
        <v>6</v>
      </c>
      <c r="C15" s="23" t="s">
        <v>5</v>
      </c>
      <c r="D15" s="23" t="s">
        <v>18</v>
      </c>
      <c r="E15" s="24">
        <v>42674</v>
      </c>
      <c r="F15" s="21">
        <v>92483</v>
      </c>
      <c r="G15" s="24">
        <v>42734</v>
      </c>
    </row>
    <row r="16" spans="2:7" x14ac:dyDescent="0.25">
      <c r="B16" s="23" t="s">
        <v>6</v>
      </c>
      <c r="C16" s="23" t="s">
        <v>5</v>
      </c>
      <c r="D16" s="23" t="s">
        <v>19</v>
      </c>
      <c r="E16" s="24">
        <v>42674</v>
      </c>
      <c r="F16" s="21">
        <v>108446</v>
      </c>
      <c r="G16" s="24">
        <v>42734</v>
      </c>
    </row>
    <row r="17" spans="2:7" x14ac:dyDescent="0.25">
      <c r="B17" s="23" t="s">
        <v>6</v>
      </c>
      <c r="C17" s="23" t="s">
        <v>5</v>
      </c>
      <c r="D17" s="23" t="s">
        <v>20</v>
      </c>
      <c r="E17" s="24">
        <v>42674</v>
      </c>
      <c r="F17" s="21">
        <v>201780</v>
      </c>
      <c r="G17" s="24">
        <v>42734</v>
      </c>
    </row>
    <row r="18" spans="2:7" x14ac:dyDescent="0.25">
      <c r="B18" s="23" t="s">
        <v>22</v>
      </c>
      <c r="C18" s="23" t="s">
        <v>5</v>
      </c>
      <c r="D18" s="23" t="s">
        <v>23</v>
      </c>
      <c r="E18" s="24">
        <v>42682</v>
      </c>
      <c r="F18" s="21">
        <v>47643</v>
      </c>
      <c r="G18" s="24">
        <v>42742</v>
      </c>
    </row>
    <row r="19" spans="2:7" x14ac:dyDescent="0.25">
      <c r="B19" s="23" t="s">
        <v>22</v>
      </c>
      <c r="C19" s="23" t="s">
        <v>5</v>
      </c>
      <c r="D19" s="23" t="s">
        <v>24</v>
      </c>
      <c r="E19" s="24">
        <v>42682</v>
      </c>
      <c r="F19" s="21">
        <v>30828</v>
      </c>
      <c r="G19" s="24">
        <v>42742</v>
      </c>
    </row>
    <row r="20" spans="2:7" x14ac:dyDescent="0.25">
      <c r="B20" s="23" t="s">
        <v>22</v>
      </c>
      <c r="C20" s="23" t="s">
        <v>5</v>
      </c>
      <c r="D20" s="23" t="s">
        <v>25</v>
      </c>
      <c r="E20" s="24">
        <v>42685</v>
      </c>
      <c r="F20" s="21">
        <v>73650</v>
      </c>
      <c r="G20" s="24">
        <v>42745</v>
      </c>
    </row>
    <row r="21" spans="2:7" x14ac:dyDescent="0.25">
      <c r="B21" s="23" t="s">
        <v>22</v>
      </c>
      <c r="C21" s="23" t="s">
        <v>5</v>
      </c>
      <c r="D21" s="23" t="s">
        <v>26</v>
      </c>
      <c r="E21" s="24">
        <v>42685</v>
      </c>
      <c r="F21" s="21">
        <v>44840</v>
      </c>
      <c r="G21" s="24">
        <v>42745</v>
      </c>
    </row>
    <row r="22" spans="2:7" x14ac:dyDescent="0.25">
      <c r="B22" s="23" t="s">
        <v>22</v>
      </c>
      <c r="C22" s="23" t="s">
        <v>5</v>
      </c>
      <c r="D22" s="23" t="s">
        <v>27</v>
      </c>
      <c r="E22" s="24">
        <v>42697</v>
      </c>
      <c r="F22" s="21">
        <v>39796</v>
      </c>
      <c r="G22" s="24">
        <v>42757</v>
      </c>
    </row>
    <row r="23" spans="2:7" x14ac:dyDescent="0.25">
      <c r="B23" s="23" t="s">
        <v>22</v>
      </c>
      <c r="C23" s="23" t="s">
        <v>5</v>
      </c>
      <c r="D23" s="23" t="s">
        <v>28</v>
      </c>
      <c r="E23" s="24">
        <v>42697</v>
      </c>
      <c r="F23" s="21">
        <v>34920</v>
      </c>
      <c r="G23" s="24">
        <v>42757</v>
      </c>
    </row>
    <row r="24" spans="2:7" x14ac:dyDescent="0.25">
      <c r="B24" s="23" t="s">
        <v>22</v>
      </c>
      <c r="C24" s="23" t="s">
        <v>5</v>
      </c>
      <c r="D24" s="23" t="s">
        <v>29</v>
      </c>
      <c r="E24" s="24">
        <v>42697</v>
      </c>
      <c r="F24" s="21">
        <v>66027</v>
      </c>
      <c r="G24" s="24">
        <v>42757</v>
      </c>
    </row>
    <row r="25" spans="2:7" x14ac:dyDescent="0.25">
      <c r="B25" s="23" t="s">
        <v>22</v>
      </c>
      <c r="C25" s="23" t="s">
        <v>5</v>
      </c>
      <c r="D25" s="23" t="s">
        <v>30</v>
      </c>
      <c r="E25" s="24">
        <v>42698</v>
      </c>
      <c r="F25" s="21">
        <v>95005</v>
      </c>
      <c r="G25" s="24">
        <v>42758</v>
      </c>
    </row>
    <row r="26" spans="2:7" x14ac:dyDescent="0.25">
      <c r="B26" s="23" t="s">
        <v>22</v>
      </c>
      <c r="C26" s="23" t="s">
        <v>5</v>
      </c>
      <c r="D26" s="23" t="s">
        <v>31</v>
      </c>
      <c r="E26" s="24">
        <v>42713</v>
      </c>
      <c r="F26" s="21">
        <v>70623</v>
      </c>
      <c r="G26" s="24">
        <v>42773</v>
      </c>
    </row>
    <row r="27" spans="2:7" x14ac:dyDescent="0.25">
      <c r="B27" s="23" t="s">
        <v>22</v>
      </c>
      <c r="C27" s="23" t="s">
        <v>5</v>
      </c>
      <c r="D27" s="23" t="s">
        <v>32</v>
      </c>
      <c r="E27" s="24">
        <v>42713</v>
      </c>
      <c r="F27" s="21">
        <v>63057</v>
      </c>
      <c r="G27" s="24">
        <v>42773</v>
      </c>
    </row>
    <row r="28" spans="2:7" x14ac:dyDescent="0.25">
      <c r="B28" s="23" t="s">
        <v>22</v>
      </c>
      <c r="C28" s="23" t="s">
        <v>5</v>
      </c>
      <c r="D28" s="23" t="s">
        <v>33</v>
      </c>
      <c r="E28" s="24">
        <v>42713</v>
      </c>
      <c r="F28" s="21">
        <v>58853</v>
      </c>
      <c r="G28" s="24">
        <v>42773</v>
      </c>
    </row>
    <row r="29" spans="2:7" x14ac:dyDescent="0.25">
      <c r="B29" s="23" t="s">
        <v>22</v>
      </c>
      <c r="C29" s="23" t="s">
        <v>5</v>
      </c>
      <c r="D29" s="23" t="s">
        <v>34</v>
      </c>
      <c r="E29" s="24">
        <v>42713</v>
      </c>
      <c r="F29" s="21">
        <v>70623</v>
      </c>
      <c r="G29" s="24">
        <v>42773</v>
      </c>
    </row>
    <row r="30" spans="2:7" x14ac:dyDescent="0.25">
      <c r="B30" s="23" t="s">
        <v>22</v>
      </c>
      <c r="C30" s="23" t="s">
        <v>5</v>
      </c>
      <c r="D30" s="23" t="s">
        <v>35</v>
      </c>
      <c r="E30" s="24">
        <v>42713</v>
      </c>
      <c r="F30" s="21">
        <v>51566</v>
      </c>
      <c r="G30" s="24">
        <v>42773</v>
      </c>
    </row>
    <row r="31" spans="2:7" x14ac:dyDescent="0.25">
      <c r="B31" s="23" t="s">
        <v>22</v>
      </c>
      <c r="C31" s="23" t="s">
        <v>5</v>
      </c>
      <c r="D31" s="23" t="s">
        <v>36</v>
      </c>
      <c r="E31" s="24">
        <v>42713</v>
      </c>
      <c r="F31" s="21">
        <v>26904</v>
      </c>
      <c r="G31" s="24">
        <v>42773</v>
      </c>
    </row>
    <row r="32" spans="2:7" x14ac:dyDescent="0.25">
      <c r="B32" s="23" t="s">
        <v>22</v>
      </c>
      <c r="C32" s="23" t="s">
        <v>5</v>
      </c>
      <c r="D32" s="23" t="s">
        <v>37</v>
      </c>
      <c r="E32" s="24">
        <v>42728</v>
      </c>
      <c r="F32" s="21">
        <v>69783</v>
      </c>
      <c r="G32" s="24">
        <v>42788</v>
      </c>
    </row>
    <row r="33" spans="2:7" x14ac:dyDescent="0.25">
      <c r="B33" s="23" t="s">
        <v>22</v>
      </c>
      <c r="C33" s="23" t="s">
        <v>5</v>
      </c>
      <c r="D33" s="23" t="s">
        <v>38</v>
      </c>
      <c r="E33" s="24">
        <v>42728</v>
      </c>
      <c r="F33" s="21">
        <v>150124</v>
      </c>
      <c r="G33" s="24">
        <v>42788</v>
      </c>
    </row>
    <row r="34" spans="2:7" x14ac:dyDescent="0.25">
      <c r="B34" s="23" t="s">
        <v>22</v>
      </c>
      <c r="C34" s="23" t="s">
        <v>5</v>
      </c>
      <c r="D34" s="23" t="s">
        <v>39</v>
      </c>
      <c r="E34" s="24">
        <v>42728</v>
      </c>
      <c r="F34" s="21">
        <v>52687</v>
      </c>
      <c r="G34" s="24">
        <v>42788</v>
      </c>
    </row>
    <row r="35" spans="2:7" x14ac:dyDescent="0.25">
      <c r="B35" s="23" t="s">
        <v>22</v>
      </c>
      <c r="C35" s="23" t="s">
        <v>5</v>
      </c>
      <c r="D35" s="23" t="s">
        <v>40</v>
      </c>
      <c r="E35" s="24">
        <v>42728</v>
      </c>
      <c r="F35" s="21">
        <v>141527</v>
      </c>
      <c r="G35" s="24">
        <v>42788</v>
      </c>
    </row>
    <row r="36" spans="2:7" x14ac:dyDescent="0.25">
      <c r="B36" s="23" t="s">
        <v>22</v>
      </c>
      <c r="C36" s="23" t="s">
        <v>5</v>
      </c>
      <c r="D36" s="23" t="s">
        <v>41</v>
      </c>
      <c r="E36" s="24">
        <v>42728</v>
      </c>
      <c r="F36" s="21">
        <v>84075</v>
      </c>
      <c r="G36" s="24">
        <v>42788</v>
      </c>
    </row>
    <row r="37" spans="2:7" x14ac:dyDescent="0.25">
      <c r="B37" s="23" t="s">
        <v>22</v>
      </c>
      <c r="C37" s="23" t="s">
        <v>5</v>
      </c>
      <c r="D37" s="23" t="s">
        <v>42</v>
      </c>
      <c r="E37" s="24">
        <v>42728</v>
      </c>
      <c r="F37" s="21">
        <v>235814</v>
      </c>
      <c r="G37" s="24">
        <v>42788</v>
      </c>
    </row>
    <row r="38" spans="2:7" x14ac:dyDescent="0.25">
      <c r="B38" s="23" t="s">
        <v>22</v>
      </c>
      <c r="C38" s="23" t="s">
        <v>5</v>
      </c>
      <c r="D38" s="23" t="s">
        <v>43</v>
      </c>
      <c r="E38" s="24">
        <v>42728</v>
      </c>
      <c r="F38" s="21">
        <v>53808</v>
      </c>
      <c r="G38" s="24">
        <v>42788</v>
      </c>
    </row>
    <row r="39" spans="2:7" x14ac:dyDescent="0.25">
      <c r="B39" s="23" t="s">
        <v>22</v>
      </c>
      <c r="C39" s="23" t="s">
        <v>5</v>
      </c>
      <c r="D39" s="23" t="s">
        <v>44</v>
      </c>
      <c r="E39" s="24">
        <v>42740</v>
      </c>
      <c r="F39" s="21">
        <v>80153</v>
      </c>
      <c r="G39" s="24">
        <v>42800</v>
      </c>
    </row>
    <row r="40" spans="2:7" x14ac:dyDescent="0.25">
      <c r="B40" s="23" t="s">
        <v>22</v>
      </c>
      <c r="C40" s="23" t="s">
        <v>5</v>
      </c>
      <c r="D40" s="23" t="s">
        <v>45</v>
      </c>
      <c r="E40" s="24">
        <v>42753</v>
      </c>
      <c r="F40" s="21">
        <v>156940</v>
      </c>
      <c r="G40" s="24">
        <v>42813</v>
      </c>
    </row>
    <row r="41" spans="2:7" x14ac:dyDescent="0.25">
      <c r="B41" s="23" t="s">
        <v>22</v>
      </c>
      <c r="C41" s="23" t="s">
        <v>5</v>
      </c>
      <c r="D41" s="23" t="s">
        <v>46</v>
      </c>
      <c r="E41" s="24">
        <v>42753</v>
      </c>
      <c r="F41" s="21">
        <v>50727</v>
      </c>
      <c r="G41" s="24">
        <v>42813</v>
      </c>
    </row>
    <row r="42" spans="2:7" x14ac:dyDescent="0.25">
      <c r="B42" s="23" t="s">
        <v>22</v>
      </c>
      <c r="C42" s="23" t="s">
        <v>5</v>
      </c>
      <c r="D42" s="23" t="s">
        <v>47</v>
      </c>
      <c r="E42" s="24">
        <v>42760</v>
      </c>
      <c r="F42" s="21">
        <v>150776</v>
      </c>
      <c r="G42" s="24">
        <v>42820</v>
      </c>
    </row>
    <row r="43" spans="2:7" x14ac:dyDescent="0.25">
      <c r="B43" s="23" t="s">
        <v>22</v>
      </c>
      <c r="C43" s="23" t="s">
        <v>5</v>
      </c>
      <c r="D43" s="23" t="s">
        <v>48</v>
      </c>
      <c r="E43" s="24">
        <v>42781</v>
      </c>
      <c r="F43" s="21">
        <v>37834</v>
      </c>
      <c r="G43" s="24">
        <v>42841</v>
      </c>
    </row>
    <row r="44" spans="2:7" x14ac:dyDescent="0.25">
      <c r="B44" s="23" t="s">
        <v>22</v>
      </c>
      <c r="C44" s="23" t="s">
        <v>5</v>
      </c>
      <c r="D44" s="23" t="s">
        <v>49</v>
      </c>
      <c r="E44" s="24">
        <v>42782</v>
      </c>
      <c r="F44" s="21">
        <v>164047</v>
      </c>
      <c r="G44" s="24">
        <v>42842</v>
      </c>
    </row>
    <row r="45" spans="2:7" x14ac:dyDescent="0.25">
      <c r="B45" s="23" t="s">
        <v>22</v>
      </c>
      <c r="C45" s="23" t="s">
        <v>5</v>
      </c>
      <c r="D45" s="23" t="s">
        <v>54</v>
      </c>
      <c r="E45" s="24">
        <v>42798</v>
      </c>
      <c r="F45" s="21">
        <v>54369</v>
      </c>
      <c r="G45" s="24">
        <v>42858</v>
      </c>
    </row>
    <row r="46" spans="2:7" x14ac:dyDescent="0.25">
      <c r="B46" s="23" t="s">
        <v>22</v>
      </c>
      <c r="C46" s="23" t="s">
        <v>5</v>
      </c>
      <c r="D46" s="23" t="s">
        <v>55</v>
      </c>
      <c r="E46" s="24">
        <v>42810</v>
      </c>
      <c r="F46" s="21">
        <v>84075</v>
      </c>
      <c r="G46" s="24">
        <v>42870</v>
      </c>
    </row>
    <row r="47" spans="2:7" x14ac:dyDescent="0.25">
      <c r="B47" s="23" t="s">
        <v>22</v>
      </c>
      <c r="C47" s="23" t="s">
        <v>5</v>
      </c>
      <c r="D47" s="23" t="s">
        <v>57</v>
      </c>
      <c r="E47" s="24">
        <v>42849</v>
      </c>
      <c r="F47" s="21">
        <v>118826</v>
      </c>
      <c r="G47" s="24">
        <v>42909</v>
      </c>
    </row>
    <row r="48" spans="2:7" x14ac:dyDescent="0.25">
      <c r="B48" s="23" t="s">
        <v>22</v>
      </c>
      <c r="C48" s="23" t="s">
        <v>5</v>
      </c>
      <c r="D48" s="23" t="s">
        <v>59</v>
      </c>
      <c r="E48" s="24">
        <v>42866</v>
      </c>
      <c r="F48" s="21">
        <v>46972</v>
      </c>
      <c r="G48" s="24">
        <v>42926</v>
      </c>
    </row>
    <row r="49" spans="5:6" ht="15.75" x14ac:dyDescent="0.25">
      <c r="E49" s="25" t="s">
        <v>275</v>
      </c>
      <c r="F49" s="22">
        <f>SUM(F4:F48)</f>
        <v>3958558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64"/>
  <sheetViews>
    <sheetView workbookViewId="0">
      <selection activeCell="D63" sqref="D63"/>
    </sheetView>
  </sheetViews>
  <sheetFormatPr baseColWidth="10" defaultRowHeight="15" x14ac:dyDescent="0.25"/>
  <cols>
    <col min="2" max="2" width="21.42578125" customWidth="1"/>
    <col min="3" max="4" width="16" customWidth="1"/>
    <col min="5" max="5" width="38.28515625" customWidth="1"/>
  </cols>
  <sheetData>
    <row r="2" spans="1:5" s="38" customFormat="1" ht="18.75" x14ac:dyDescent="0.3">
      <c r="B2" s="65" t="s">
        <v>402</v>
      </c>
      <c r="C2" s="66"/>
      <c r="D2" s="67"/>
    </row>
    <row r="3" spans="1:5" x14ac:dyDescent="0.25">
      <c r="B3" s="36" t="s">
        <v>161</v>
      </c>
    </row>
    <row r="5" spans="1:5" ht="23.25" x14ac:dyDescent="0.25">
      <c r="A5" s="11" t="s">
        <v>169</v>
      </c>
      <c r="B5" s="8" t="s">
        <v>163</v>
      </c>
      <c r="C5" s="27" t="s">
        <v>399</v>
      </c>
      <c r="D5" s="27" t="s">
        <v>401</v>
      </c>
      <c r="E5" s="33" t="s">
        <v>400</v>
      </c>
    </row>
    <row r="6" spans="1:5" ht="30" customHeight="1" x14ac:dyDescent="0.25">
      <c r="A6" s="12" t="s">
        <v>172</v>
      </c>
      <c r="B6" s="12" t="s">
        <v>174</v>
      </c>
      <c r="C6" s="34">
        <v>7222305</v>
      </c>
      <c r="D6" s="40" t="s">
        <v>403</v>
      </c>
      <c r="E6" s="25"/>
    </row>
    <row r="7" spans="1:5" ht="30.75" customHeight="1" x14ac:dyDescent="0.25">
      <c r="A7" s="12" t="s">
        <v>295</v>
      </c>
      <c r="B7" s="12" t="s">
        <v>297</v>
      </c>
      <c r="C7" s="34">
        <v>33730</v>
      </c>
      <c r="D7" s="40" t="s">
        <v>404</v>
      </c>
      <c r="E7" s="25"/>
    </row>
    <row r="8" spans="1:5" ht="29.25" customHeight="1" x14ac:dyDescent="0.25">
      <c r="A8" s="12" t="s">
        <v>219</v>
      </c>
      <c r="B8" s="12" t="s">
        <v>226</v>
      </c>
      <c r="C8" s="34">
        <v>543933</v>
      </c>
      <c r="D8" s="40" t="s">
        <v>403</v>
      </c>
      <c r="E8" s="25"/>
    </row>
    <row r="9" spans="1:5" ht="30.75" customHeight="1" x14ac:dyDescent="0.25">
      <c r="A9" s="12" t="s">
        <v>332</v>
      </c>
      <c r="B9" s="12" t="s">
        <v>339</v>
      </c>
      <c r="C9" s="34">
        <v>51548</v>
      </c>
      <c r="D9" s="40" t="s">
        <v>405</v>
      </c>
      <c r="E9" s="25"/>
    </row>
    <row r="10" spans="1:5" ht="28.5" customHeight="1" x14ac:dyDescent="0.25">
      <c r="A10" s="12" t="s">
        <v>329</v>
      </c>
      <c r="B10" s="12" t="s">
        <v>336</v>
      </c>
      <c r="C10" s="34">
        <v>2681173</v>
      </c>
      <c r="D10" s="40" t="s">
        <v>403</v>
      </c>
      <c r="E10" s="25"/>
    </row>
    <row r="11" spans="1:5" ht="28.5" customHeight="1" x14ac:dyDescent="0.25">
      <c r="A11" s="12" t="s">
        <v>330</v>
      </c>
      <c r="B11" s="12" t="s">
        <v>337</v>
      </c>
      <c r="C11" s="34">
        <v>158200</v>
      </c>
      <c r="D11" s="40" t="s">
        <v>406</v>
      </c>
      <c r="E11" s="25"/>
    </row>
    <row r="12" spans="1:5" ht="30" customHeight="1" x14ac:dyDescent="0.25">
      <c r="A12" s="12" t="s">
        <v>88</v>
      </c>
      <c r="B12" s="12" t="s">
        <v>87</v>
      </c>
      <c r="C12" s="34">
        <v>446300</v>
      </c>
      <c r="D12" s="40" t="s">
        <v>403</v>
      </c>
      <c r="E12" s="25"/>
    </row>
    <row r="13" spans="1:5" ht="29.25" customHeight="1" x14ac:dyDescent="0.25">
      <c r="A13" s="12" t="s">
        <v>184</v>
      </c>
      <c r="B13" s="12" t="s">
        <v>186</v>
      </c>
      <c r="C13" s="34">
        <v>1521336</v>
      </c>
      <c r="D13" s="40" t="s">
        <v>403</v>
      </c>
      <c r="E13" s="25"/>
    </row>
    <row r="14" spans="1:5" ht="28.5" customHeight="1" x14ac:dyDescent="0.25">
      <c r="A14" s="12" t="s">
        <v>305</v>
      </c>
      <c r="B14" s="12" t="s">
        <v>308</v>
      </c>
      <c r="C14" s="34">
        <v>269925</v>
      </c>
      <c r="D14" s="40" t="s">
        <v>406</v>
      </c>
      <c r="E14" s="25"/>
    </row>
    <row r="15" spans="1:5" ht="31.5" customHeight="1" x14ac:dyDescent="0.25">
      <c r="A15" s="12" t="s">
        <v>328</v>
      </c>
      <c r="B15" s="12" t="s">
        <v>335</v>
      </c>
      <c r="C15" s="34">
        <v>771</v>
      </c>
      <c r="D15" s="40" t="s">
        <v>404</v>
      </c>
      <c r="E15" s="25"/>
    </row>
    <row r="16" spans="1:5" ht="28.5" customHeight="1" x14ac:dyDescent="0.25">
      <c r="A16" s="12" t="s">
        <v>314</v>
      </c>
      <c r="B16" s="12" t="s">
        <v>317</v>
      </c>
      <c r="C16" s="34">
        <v>12939</v>
      </c>
      <c r="D16" s="40" t="s">
        <v>404</v>
      </c>
      <c r="E16" s="25"/>
    </row>
    <row r="17" spans="1:5" ht="29.25" customHeight="1" x14ac:dyDescent="0.25">
      <c r="A17" s="12" t="s">
        <v>212</v>
      </c>
      <c r="B17" s="12" t="s">
        <v>209</v>
      </c>
      <c r="C17" s="34">
        <v>1928563</v>
      </c>
      <c r="D17" s="40" t="s">
        <v>407</v>
      </c>
      <c r="E17" s="25"/>
    </row>
    <row r="18" spans="1:5" ht="30" customHeight="1" x14ac:dyDescent="0.25">
      <c r="A18" s="12" t="s">
        <v>100</v>
      </c>
      <c r="B18" s="12" t="s">
        <v>99</v>
      </c>
      <c r="C18" s="34">
        <v>3114074</v>
      </c>
      <c r="D18" s="40" t="s">
        <v>407</v>
      </c>
      <c r="E18" s="25"/>
    </row>
    <row r="19" spans="1:5" ht="30.75" customHeight="1" x14ac:dyDescent="0.25">
      <c r="A19" s="12" t="s">
        <v>217</v>
      </c>
      <c r="B19" s="12" t="s">
        <v>224</v>
      </c>
      <c r="C19" s="34">
        <v>25925</v>
      </c>
      <c r="D19" s="39" t="s">
        <v>408</v>
      </c>
      <c r="E19" s="25"/>
    </row>
    <row r="20" spans="1:5" ht="27.75" customHeight="1" x14ac:dyDescent="0.25">
      <c r="A20" s="12" t="s">
        <v>157</v>
      </c>
      <c r="B20" s="12" t="s">
        <v>156</v>
      </c>
      <c r="C20" s="34">
        <v>171930</v>
      </c>
      <c r="D20" s="40" t="s">
        <v>403</v>
      </c>
      <c r="E20" s="25"/>
    </row>
    <row r="21" spans="1:5" ht="29.25" customHeight="1" x14ac:dyDescent="0.25">
      <c r="A21" s="41" t="s">
        <v>282</v>
      </c>
      <c r="B21" s="41" t="s">
        <v>279</v>
      </c>
      <c r="C21" s="42">
        <v>630318</v>
      </c>
      <c r="D21" s="43"/>
      <c r="E21" s="44"/>
    </row>
    <row r="22" spans="1:5" ht="29.25" customHeight="1" x14ac:dyDescent="0.25">
      <c r="A22" s="12" t="s">
        <v>191</v>
      </c>
      <c r="B22" s="12" t="s">
        <v>189</v>
      </c>
      <c r="C22" s="34">
        <v>407013</v>
      </c>
      <c r="D22" s="40" t="s">
        <v>404</v>
      </c>
      <c r="E22" s="25"/>
    </row>
    <row r="23" spans="1:5" ht="30.75" customHeight="1" x14ac:dyDescent="0.25">
      <c r="A23" s="12" t="s">
        <v>331</v>
      </c>
      <c r="B23" s="12" t="s">
        <v>338</v>
      </c>
      <c r="C23" s="34">
        <v>384291</v>
      </c>
      <c r="D23" s="40" t="s">
        <v>404</v>
      </c>
      <c r="E23" s="25"/>
    </row>
    <row r="24" spans="1:5" ht="29.25" customHeight="1" x14ac:dyDescent="0.25">
      <c r="A24" s="12" t="s">
        <v>293</v>
      </c>
      <c r="B24" s="12" t="s">
        <v>290</v>
      </c>
      <c r="C24" s="34">
        <v>19057</v>
      </c>
      <c r="D24" s="40" t="s">
        <v>404</v>
      </c>
      <c r="E24" s="25"/>
    </row>
    <row r="25" spans="1:5" ht="30.75" customHeight="1" x14ac:dyDescent="0.25">
      <c r="A25" s="12" t="s">
        <v>303</v>
      </c>
      <c r="B25" s="12" t="s">
        <v>306</v>
      </c>
      <c r="C25" s="34">
        <v>25176</v>
      </c>
      <c r="D25" s="40" t="s">
        <v>404</v>
      </c>
      <c r="E25" s="25"/>
    </row>
    <row r="26" spans="1:5" ht="30" customHeight="1" x14ac:dyDescent="0.25">
      <c r="A26" s="12" t="s">
        <v>326</v>
      </c>
      <c r="B26" s="12" t="s">
        <v>333</v>
      </c>
      <c r="C26" s="34">
        <v>47181</v>
      </c>
      <c r="D26" s="40" t="s">
        <v>404</v>
      </c>
      <c r="E26" s="25"/>
    </row>
    <row r="27" spans="1:5" ht="30" customHeight="1" x14ac:dyDescent="0.25">
      <c r="A27" s="12" t="s">
        <v>98</v>
      </c>
      <c r="B27" s="12" t="s">
        <v>97</v>
      </c>
      <c r="C27" s="34">
        <v>465427</v>
      </c>
      <c r="D27" s="40" t="s">
        <v>406</v>
      </c>
      <c r="E27" s="25"/>
    </row>
    <row r="28" spans="1:5" ht="32.25" customHeight="1" x14ac:dyDescent="0.25">
      <c r="A28" s="12" t="s">
        <v>149</v>
      </c>
      <c r="B28" s="12" t="s">
        <v>148</v>
      </c>
      <c r="C28" s="34">
        <v>922971</v>
      </c>
      <c r="D28" s="40" t="s">
        <v>406</v>
      </c>
      <c r="E28" s="25"/>
    </row>
    <row r="29" spans="1:5" ht="30" customHeight="1" x14ac:dyDescent="0.25">
      <c r="A29" s="12" t="s">
        <v>216</v>
      </c>
      <c r="B29" s="12" t="s">
        <v>223</v>
      </c>
      <c r="C29" s="34">
        <v>906964</v>
      </c>
      <c r="D29" s="40" t="s">
        <v>407</v>
      </c>
      <c r="E29" s="25"/>
    </row>
    <row r="30" spans="1:5" ht="30.75" customHeight="1" x14ac:dyDescent="0.25">
      <c r="A30" s="12" t="s">
        <v>173</v>
      </c>
      <c r="B30" s="12" t="s">
        <v>176</v>
      </c>
      <c r="C30" s="34">
        <v>64593</v>
      </c>
      <c r="D30" s="40" t="s">
        <v>406</v>
      </c>
      <c r="E30" s="25"/>
    </row>
    <row r="31" spans="1:5" ht="30" customHeight="1" x14ac:dyDescent="0.25">
      <c r="A31" s="12" t="s">
        <v>153</v>
      </c>
      <c r="B31" s="12" t="s">
        <v>152</v>
      </c>
      <c r="C31" s="34">
        <v>29028</v>
      </c>
      <c r="D31" s="40" t="s">
        <v>406</v>
      </c>
      <c r="E31" s="25"/>
    </row>
    <row r="32" spans="1:5" ht="30" customHeight="1" x14ac:dyDescent="0.25">
      <c r="A32" s="12" t="s">
        <v>138</v>
      </c>
      <c r="B32" s="12" t="s">
        <v>137</v>
      </c>
      <c r="C32" s="34">
        <v>1159550</v>
      </c>
      <c r="D32" s="40" t="s">
        <v>403</v>
      </c>
      <c r="E32" s="25"/>
    </row>
    <row r="33" spans="1:5" ht="28.5" customHeight="1" x14ac:dyDescent="0.25">
      <c r="A33" s="12" t="s">
        <v>202</v>
      </c>
      <c r="B33" s="12" t="s">
        <v>205</v>
      </c>
      <c r="C33" s="34">
        <v>54280</v>
      </c>
      <c r="D33" s="40" t="s">
        <v>406</v>
      </c>
      <c r="E33" s="25"/>
    </row>
    <row r="34" spans="1:5" ht="30" customHeight="1" x14ac:dyDescent="0.25">
      <c r="A34" s="12" t="s">
        <v>90</v>
      </c>
      <c r="B34" s="12" t="s">
        <v>181</v>
      </c>
      <c r="C34" s="34">
        <v>482153</v>
      </c>
      <c r="D34" s="40" t="s">
        <v>407</v>
      </c>
      <c r="E34" s="25"/>
    </row>
    <row r="35" spans="1:5" ht="29.25" customHeight="1" x14ac:dyDescent="0.25">
      <c r="A35" s="12" t="s">
        <v>327</v>
      </c>
      <c r="B35" s="12" t="s">
        <v>334</v>
      </c>
      <c r="C35" s="34">
        <v>2507500</v>
      </c>
      <c r="D35" s="40" t="s">
        <v>403</v>
      </c>
      <c r="E35" s="25"/>
    </row>
    <row r="36" spans="1:5" ht="29.25" customHeight="1" x14ac:dyDescent="0.25">
      <c r="A36" s="12" t="s">
        <v>241</v>
      </c>
      <c r="B36" s="12" t="s">
        <v>258</v>
      </c>
      <c r="C36" s="34">
        <v>20400</v>
      </c>
      <c r="D36" s="40" t="s">
        <v>406</v>
      </c>
      <c r="E36" s="25"/>
    </row>
    <row r="37" spans="1:5" ht="32.25" customHeight="1" x14ac:dyDescent="0.25">
      <c r="A37" s="12" t="s">
        <v>155</v>
      </c>
      <c r="B37" s="12" t="s">
        <v>154</v>
      </c>
      <c r="C37" s="34">
        <v>255190</v>
      </c>
      <c r="D37" s="40" t="s">
        <v>403</v>
      </c>
      <c r="E37" s="25"/>
    </row>
    <row r="38" spans="1:5" ht="28.5" customHeight="1" x14ac:dyDescent="0.25">
      <c r="A38" s="12" t="s">
        <v>253</v>
      </c>
      <c r="B38" s="12" t="s">
        <v>270</v>
      </c>
      <c r="C38" s="34">
        <v>4720</v>
      </c>
      <c r="D38" s="40" t="s">
        <v>407</v>
      </c>
      <c r="E38" s="25"/>
    </row>
    <row r="39" spans="1:5" ht="27.75" customHeight="1" x14ac:dyDescent="0.25">
      <c r="A39" s="12" t="s">
        <v>292</v>
      </c>
      <c r="B39" s="12" t="s">
        <v>289</v>
      </c>
      <c r="C39" s="34">
        <v>371110</v>
      </c>
      <c r="D39" s="40" t="s">
        <v>407</v>
      </c>
      <c r="E39" s="25"/>
    </row>
    <row r="40" spans="1:5" ht="30" customHeight="1" x14ac:dyDescent="0.25">
      <c r="A40" s="12" t="s">
        <v>291</v>
      </c>
      <c r="B40" s="12" t="s">
        <v>288</v>
      </c>
      <c r="C40" s="34">
        <v>77408</v>
      </c>
      <c r="D40" s="40"/>
      <c r="E40" s="25"/>
    </row>
    <row r="41" spans="1:5" ht="29.25" customHeight="1" x14ac:dyDescent="0.25">
      <c r="A41" s="12" t="s">
        <v>200</v>
      </c>
      <c r="B41" s="12" t="s">
        <v>201</v>
      </c>
      <c r="C41" s="34">
        <v>646810</v>
      </c>
      <c r="D41" s="40" t="s">
        <v>406</v>
      </c>
      <c r="E41" s="25"/>
    </row>
    <row r="42" spans="1:5" ht="30.75" customHeight="1" x14ac:dyDescent="0.25">
      <c r="A42" s="12" t="s">
        <v>178</v>
      </c>
      <c r="B42" s="12" t="s">
        <v>180</v>
      </c>
      <c r="C42" s="34">
        <v>118856</v>
      </c>
      <c r="D42" s="40" t="s">
        <v>404</v>
      </c>
      <c r="E42" s="25"/>
    </row>
    <row r="43" spans="1:5" ht="29.25" customHeight="1" x14ac:dyDescent="0.25">
      <c r="A43" s="12" t="s">
        <v>127</v>
      </c>
      <c r="B43" s="12" t="s">
        <v>126</v>
      </c>
      <c r="C43" s="34">
        <v>107823</v>
      </c>
      <c r="D43" s="40" t="s">
        <v>403</v>
      </c>
      <c r="E43" s="25"/>
    </row>
    <row r="44" spans="1:5" ht="30" customHeight="1" x14ac:dyDescent="0.25">
      <c r="A44" s="12" t="s">
        <v>251</v>
      </c>
      <c r="B44" s="12" t="s">
        <v>268</v>
      </c>
      <c r="C44" s="34">
        <v>211938</v>
      </c>
      <c r="D44" s="40" t="s">
        <v>404</v>
      </c>
      <c r="E44" s="25"/>
    </row>
    <row r="45" spans="1:5" ht="29.25" customHeight="1" x14ac:dyDescent="0.25">
      <c r="A45" s="12" t="s">
        <v>96</v>
      </c>
      <c r="B45" s="12" t="s">
        <v>95</v>
      </c>
      <c r="C45" s="34">
        <v>1116931</v>
      </c>
      <c r="D45" s="40" t="s">
        <v>404</v>
      </c>
      <c r="E45" s="25"/>
    </row>
    <row r="46" spans="1:5" ht="32.25" customHeight="1" x14ac:dyDescent="0.25">
      <c r="A46" s="12" t="s">
        <v>147</v>
      </c>
      <c r="B46" s="12" t="s">
        <v>146</v>
      </c>
      <c r="C46" s="34">
        <v>57492</v>
      </c>
      <c r="D46" s="40" t="s">
        <v>403</v>
      </c>
      <c r="E46" s="25"/>
    </row>
    <row r="47" spans="1:5" ht="27" customHeight="1" x14ac:dyDescent="0.25">
      <c r="A47" s="12" t="s">
        <v>250</v>
      </c>
      <c r="B47" s="12" t="s">
        <v>267</v>
      </c>
      <c r="C47" s="34">
        <v>227480</v>
      </c>
      <c r="D47" s="40" t="s">
        <v>404</v>
      </c>
      <c r="E47" s="25"/>
    </row>
    <row r="48" spans="1:5" ht="30" customHeight="1" x14ac:dyDescent="0.25">
      <c r="A48" s="12" t="s">
        <v>159</v>
      </c>
      <c r="B48" s="12" t="s">
        <v>158</v>
      </c>
      <c r="C48" s="34">
        <v>457896</v>
      </c>
      <c r="D48" s="40" t="s">
        <v>406</v>
      </c>
      <c r="E48" s="25"/>
    </row>
    <row r="49" spans="1:5" ht="30.75" customHeight="1" x14ac:dyDescent="0.25">
      <c r="A49" s="12" t="s">
        <v>197</v>
      </c>
      <c r="B49" s="12" t="s">
        <v>194</v>
      </c>
      <c r="C49" s="34">
        <v>448041</v>
      </c>
      <c r="D49" s="40" t="s">
        <v>407</v>
      </c>
      <c r="E49" s="25"/>
    </row>
    <row r="50" spans="1:5" ht="28.5" customHeight="1" x14ac:dyDescent="0.25">
      <c r="A50" s="12" t="s">
        <v>281</v>
      </c>
      <c r="B50" s="12" t="s">
        <v>278</v>
      </c>
      <c r="C50" s="34">
        <v>25299</v>
      </c>
      <c r="D50" s="40" t="s">
        <v>407</v>
      </c>
      <c r="E50" s="25"/>
    </row>
    <row r="51" spans="1:5" ht="30.75" customHeight="1" x14ac:dyDescent="0.25">
      <c r="A51" s="12" t="s">
        <v>220</v>
      </c>
      <c r="B51" s="12" t="s">
        <v>227</v>
      </c>
      <c r="C51" s="34">
        <v>10174</v>
      </c>
      <c r="D51" s="40" t="s">
        <v>404</v>
      </c>
      <c r="E51" s="25"/>
    </row>
    <row r="52" spans="1:5" ht="30" customHeight="1" x14ac:dyDescent="0.25">
      <c r="A52" s="12" t="s">
        <v>211</v>
      </c>
      <c r="B52" s="12" t="s">
        <v>208</v>
      </c>
      <c r="C52" s="34">
        <v>510829</v>
      </c>
      <c r="D52" s="40" t="s">
        <v>406</v>
      </c>
      <c r="E52" s="25"/>
    </row>
    <row r="53" spans="1:5" ht="27.75" customHeight="1" x14ac:dyDescent="0.25">
      <c r="A53" s="12" t="s">
        <v>94</v>
      </c>
      <c r="B53" s="12" t="s">
        <v>93</v>
      </c>
      <c r="C53" s="34">
        <v>62833</v>
      </c>
      <c r="D53" s="40" t="s">
        <v>407</v>
      </c>
      <c r="E53" s="25"/>
    </row>
    <row r="54" spans="1:5" ht="27.75" customHeight="1" x14ac:dyDescent="0.25">
      <c r="A54" s="12" t="s">
        <v>182</v>
      </c>
      <c r="B54" s="12" t="s">
        <v>183</v>
      </c>
      <c r="C54" s="34">
        <v>26847</v>
      </c>
      <c r="D54" s="40" t="s">
        <v>407</v>
      </c>
      <c r="E54" s="25"/>
    </row>
    <row r="55" spans="1:5" ht="29.25" customHeight="1" x14ac:dyDescent="0.25">
      <c r="A55" s="12" t="s">
        <v>249</v>
      </c>
      <c r="B55" s="12" t="s">
        <v>266</v>
      </c>
      <c r="C55" s="34">
        <v>1810330</v>
      </c>
      <c r="D55" s="40" t="s">
        <v>403</v>
      </c>
      <c r="E55" s="25"/>
    </row>
    <row r="56" spans="1:5" ht="30" customHeight="1" x14ac:dyDescent="0.25">
      <c r="A56" s="12" t="s">
        <v>304</v>
      </c>
      <c r="B56" s="12" t="s">
        <v>307</v>
      </c>
      <c r="C56" s="34">
        <v>2455993</v>
      </c>
      <c r="D56" s="40" t="s">
        <v>404</v>
      </c>
      <c r="E56" s="25"/>
    </row>
    <row r="57" spans="1:5" ht="31.5" customHeight="1" x14ac:dyDescent="0.25">
      <c r="A57" s="12" t="s">
        <v>313</v>
      </c>
      <c r="B57" s="12" t="s">
        <v>316</v>
      </c>
      <c r="C57" s="34">
        <v>8526</v>
      </c>
      <c r="D57" s="40" t="s">
        <v>407</v>
      </c>
      <c r="E57" s="25"/>
    </row>
    <row r="58" spans="1:5" ht="30.75" customHeight="1" x14ac:dyDescent="0.25">
      <c r="A58" s="12" t="s">
        <v>134</v>
      </c>
      <c r="B58" s="12" t="s">
        <v>133</v>
      </c>
      <c r="C58" s="34">
        <v>370299</v>
      </c>
      <c r="D58" s="40" t="s">
        <v>407</v>
      </c>
      <c r="E58" s="25"/>
    </row>
    <row r="59" spans="1:5" ht="30" customHeight="1" x14ac:dyDescent="0.25">
      <c r="A59" s="12" t="s">
        <v>254</v>
      </c>
      <c r="B59" s="12" t="s">
        <v>271</v>
      </c>
      <c r="C59" s="34">
        <v>31252</v>
      </c>
      <c r="D59" s="40" t="s">
        <v>407</v>
      </c>
      <c r="E59" s="25"/>
    </row>
    <row r="60" spans="1:5" ht="29.25" customHeight="1" x14ac:dyDescent="0.25">
      <c r="A60" s="12" t="s">
        <v>193</v>
      </c>
      <c r="B60" s="12" t="s">
        <v>175</v>
      </c>
      <c r="C60" s="34">
        <v>2059942</v>
      </c>
      <c r="D60" s="40" t="s">
        <v>403</v>
      </c>
      <c r="E60" s="25"/>
    </row>
    <row r="61" spans="1:5" ht="29.25" customHeight="1" x14ac:dyDescent="0.25">
      <c r="A61" s="12" t="s">
        <v>283</v>
      </c>
      <c r="B61" s="12" t="s">
        <v>280</v>
      </c>
      <c r="C61" s="34">
        <v>43424</v>
      </c>
      <c r="D61" s="40" t="s">
        <v>404</v>
      </c>
      <c r="E61" s="25"/>
    </row>
    <row r="62" spans="1:5" ht="30" customHeight="1" x14ac:dyDescent="0.25">
      <c r="A62" s="12" t="s">
        <v>92</v>
      </c>
      <c r="B62" s="12" t="s">
        <v>91</v>
      </c>
      <c r="C62" s="34">
        <v>3037</v>
      </c>
      <c r="D62" s="40" t="s">
        <v>404</v>
      </c>
      <c r="E62" s="25"/>
    </row>
    <row r="63" spans="1:5" ht="29.25" customHeight="1" x14ac:dyDescent="0.25">
      <c r="A63" s="12" t="s">
        <v>245</v>
      </c>
      <c r="B63" s="12" t="s">
        <v>262</v>
      </c>
      <c r="C63" s="34">
        <v>854218</v>
      </c>
      <c r="D63" s="40" t="s">
        <v>403</v>
      </c>
      <c r="E63" s="25"/>
    </row>
    <row r="64" spans="1:5" s="36" customFormat="1" ht="15.75" x14ac:dyDescent="0.25">
      <c r="A64" s="64" t="s">
        <v>275</v>
      </c>
      <c r="B64" s="64"/>
      <c r="C64" s="35">
        <f>SUM(C6:C63)</f>
        <v>38683252</v>
      </c>
      <c r="D64" s="37"/>
    </row>
  </sheetData>
  <mergeCells count="2">
    <mergeCell ref="A64:B64"/>
    <mergeCell ref="B2:D2"/>
  </mergeCells>
  <pageMargins left="0.19685039370078741" right="0.15748031496062992" top="0.23622047244094491" bottom="0.15748031496062992" header="0.23622047244094491" footer="0.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Relevés d'échéances </vt:lpstr>
      <vt:lpstr>Feuil2</vt:lpstr>
      <vt:lpstr>DOSSIER CHEZ HUSSIER</vt:lpstr>
      <vt:lpstr>Feuil1</vt:lpstr>
      <vt:lpstr>Feuil3</vt:lpstr>
      <vt:lpstr>Feuil2!Zone_d_impression</vt:lpstr>
      <vt:lpstr>Feuil3!Zone_d_impression</vt:lpstr>
      <vt:lpstr>'Relevés d''échéances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SOSB01</dc:creator>
  <cp:lastModifiedBy>SOSB02</cp:lastModifiedBy>
  <cp:lastPrinted>2023-11-13T14:58:20Z</cp:lastPrinted>
  <dcterms:created xsi:type="dcterms:W3CDTF">2021-05-17T16:59:58Z</dcterms:created>
  <dcterms:modified xsi:type="dcterms:W3CDTF">2023-11-29T13:58:53Z</dcterms:modified>
</cp:coreProperties>
</file>