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CHEANCIER CLIENT\"/>
    </mc:Choice>
  </mc:AlternateContent>
  <xr:revisionPtr revIDLastSave="0" documentId="13_ncr:1_{6C3D2B4F-51D4-42A1-9867-C71337729B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levés d'échéances " sheetId="5" r:id="rId1"/>
    <sheet name="Feuil2" sheetId="11" r:id="rId2"/>
    <sheet name="DOSSIER CHEZ HUSSIER" sheetId="7" r:id="rId3"/>
    <sheet name="Feuil1" sheetId="12" r:id="rId4"/>
    <sheet name="Feuil3" sheetId="13" r:id="rId5"/>
  </sheets>
  <definedNames>
    <definedName name="_xlnm._FilterDatabase" localSheetId="0" hidden="1">'Relevés d''échéances '!$A$4:$G$153</definedName>
    <definedName name="_xlnm.Print_Area" localSheetId="1">Feuil2!$A$3:$D$67</definedName>
    <definedName name="_xlnm.Print_Area" localSheetId="4">Feuil3!$A$2:$E$65</definedName>
    <definedName name="_xlnm.Print_Area" localSheetId="0">'Relevés d''échéances '!$A$4:$G$103</definedName>
  </definedNames>
  <calcPr calcId="191029"/>
</workbook>
</file>

<file path=xl/calcChain.xml><?xml version="1.0" encoding="utf-8"?>
<calcChain xmlns="http://schemas.openxmlformats.org/spreadsheetml/2006/main">
  <c r="E236" i="5" l="1"/>
  <c r="E584" i="5"/>
  <c r="E119" i="5" l="1"/>
  <c r="E156" i="5" s="1"/>
  <c r="H156" i="5" s="1"/>
  <c r="E389" i="5"/>
  <c r="H236" i="5" l="1"/>
  <c r="H389" i="5" s="1"/>
  <c r="H584" i="5" s="1"/>
  <c r="C64" i="13" l="1"/>
  <c r="F49" i="12" l="1"/>
  <c r="C66" i="11" l="1"/>
  <c r="C69" i="11" l="1"/>
  <c r="E83" i="7"/>
  <c r="H83" i="7" s="1"/>
</calcChain>
</file>

<file path=xl/sharedStrings.xml><?xml version="1.0" encoding="utf-8"?>
<sst xmlns="http://schemas.openxmlformats.org/spreadsheetml/2006/main" count="2937" uniqueCount="978">
  <si>
    <t>SPY</t>
  </si>
  <si>
    <t>4111SPY</t>
  </si>
  <si>
    <t>FA1600244</t>
  </si>
  <si>
    <t>FA1600311</t>
  </si>
  <si>
    <t>FA1600380</t>
  </si>
  <si>
    <t>SABMI</t>
  </si>
  <si>
    <t>4111SAB</t>
  </si>
  <si>
    <t>FA1600512</t>
  </si>
  <si>
    <t>FA1600513</t>
  </si>
  <si>
    <t>FA1600514</t>
  </si>
  <si>
    <t>FA1600515</t>
  </si>
  <si>
    <t>FA1600516</t>
  </si>
  <si>
    <t>FA1600517</t>
  </si>
  <si>
    <t>FA1600518</t>
  </si>
  <si>
    <t>FA1600519</t>
  </si>
  <si>
    <t>FA1600520</t>
  </si>
  <si>
    <t>FA1600521</t>
  </si>
  <si>
    <t>FA1600522</t>
  </si>
  <si>
    <t>FA1600523</t>
  </si>
  <si>
    <t>FA1600524</t>
  </si>
  <si>
    <t>FA1600525</t>
  </si>
  <si>
    <t>FA1600510</t>
  </si>
  <si>
    <t>41110090</t>
  </si>
  <si>
    <t>FA1600536</t>
  </si>
  <si>
    <t>FA1600537</t>
  </si>
  <si>
    <t>FA1600559</t>
  </si>
  <si>
    <t>FA1600560</t>
  </si>
  <si>
    <t>FA1600586</t>
  </si>
  <si>
    <t>FA1600587</t>
  </si>
  <si>
    <t>FA1600588</t>
  </si>
  <si>
    <t>FA1600605</t>
  </si>
  <si>
    <t>FA1600656</t>
  </si>
  <si>
    <t>FA1600657</t>
  </si>
  <si>
    <t>FA1600658</t>
  </si>
  <si>
    <t>FA1600659</t>
  </si>
  <si>
    <t>FA1600660</t>
  </si>
  <si>
    <t>FA1600661</t>
  </si>
  <si>
    <t>FA1600706</t>
  </si>
  <si>
    <t>FA1600707</t>
  </si>
  <si>
    <t>FA1600708</t>
  </si>
  <si>
    <t>FA1600709</t>
  </si>
  <si>
    <t>FA1600721</t>
  </si>
  <si>
    <t>FA1600722</t>
  </si>
  <si>
    <t>FA1600723</t>
  </si>
  <si>
    <t>FA1700007</t>
  </si>
  <si>
    <t>FA1700051</t>
  </si>
  <si>
    <t>FA1700052</t>
  </si>
  <si>
    <t>FA1700081</t>
  </si>
  <si>
    <t>FA1700150</t>
  </si>
  <si>
    <t>FA1700165</t>
  </si>
  <si>
    <t>41110051</t>
  </si>
  <si>
    <t>FA1700149</t>
  </si>
  <si>
    <t>FA1700190</t>
  </si>
  <si>
    <t>FA1700227</t>
  </si>
  <si>
    <t>FA1700254</t>
  </si>
  <si>
    <t>FA1700307</t>
  </si>
  <si>
    <t>FA1700321</t>
  </si>
  <si>
    <t>FA1700434</t>
  </si>
  <si>
    <t>FA1700469</t>
  </si>
  <si>
    <t>FA1700528</t>
  </si>
  <si>
    <t>FA1700735</t>
  </si>
  <si>
    <t>FA1700523</t>
  </si>
  <si>
    <t>FA1700802</t>
  </si>
  <si>
    <t>FA1700654</t>
  </si>
  <si>
    <t>FA1700949</t>
  </si>
  <si>
    <t>FA1700951</t>
  </si>
  <si>
    <t>FA1701033</t>
  </si>
  <si>
    <t>ETS AUDIS</t>
  </si>
  <si>
    <t>41110169</t>
  </si>
  <si>
    <t>FA1800221</t>
  </si>
  <si>
    <t>SIMES</t>
  </si>
  <si>
    <t>41110021</t>
  </si>
  <si>
    <t>FA1801313</t>
  </si>
  <si>
    <t>FA1801809</t>
  </si>
  <si>
    <t>COBATS</t>
  </si>
  <si>
    <t>41110217</t>
  </si>
  <si>
    <t>FA1801762</t>
  </si>
  <si>
    <t>FA1802024</t>
  </si>
  <si>
    <t>FA1801907</t>
  </si>
  <si>
    <t>FA1801923</t>
  </si>
  <si>
    <t>FA1801924</t>
  </si>
  <si>
    <t>FA1801925</t>
  </si>
  <si>
    <t>FA1801942</t>
  </si>
  <si>
    <t>FA1802237</t>
  </si>
  <si>
    <t>FA1802238</t>
  </si>
  <si>
    <t>FA1802239</t>
  </si>
  <si>
    <t>FA1802345</t>
  </si>
  <si>
    <t>CARENA</t>
  </si>
  <si>
    <t>41110098</t>
  </si>
  <si>
    <t>FA1900036</t>
  </si>
  <si>
    <t>41110235</t>
  </si>
  <si>
    <t>UNIWAX</t>
  </si>
  <si>
    <t>41110165</t>
  </si>
  <si>
    <t>SIVOP</t>
  </si>
  <si>
    <t>41110065</t>
  </si>
  <si>
    <t>SCTII</t>
  </si>
  <si>
    <t>41110018</t>
  </si>
  <si>
    <t>INPROBOIS</t>
  </si>
  <si>
    <t>41110064</t>
  </si>
  <si>
    <t>ECOTI SA</t>
  </si>
  <si>
    <t>41110443</t>
  </si>
  <si>
    <t>SACO</t>
  </si>
  <si>
    <t>41110128</t>
  </si>
  <si>
    <t>SILY INTERNATIONAL</t>
  </si>
  <si>
    <t>41110431</t>
  </si>
  <si>
    <t>FA2000421</t>
  </si>
  <si>
    <t>FA2000231</t>
  </si>
  <si>
    <t>FA2000386</t>
  </si>
  <si>
    <t>FA2000400</t>
  </si>
  <si>
    <t>FA2000401</t>
  </si>
  <si>
    <t>FA2000402</t>
  </si>
  <si>
    <t>FA2000529</t>
  </si>
  <si>
    <t>FA2000530</t>
  </si>
  <si>
    <t>FA2000531</t>
  </si>
  <si>
    <t>FA2000677</t>
  </si>
  <si>
    <t>41110451</t>
  </si>
  <si>
    <t>FA2000846</t>
  </si>
  <si>
    <t>FA2000847</t>
  </si>
  <si>
    <t>FA2000848</t>
  </si>
  <si>
    <t>FA2001071</t>
  </si>
  <si>
    <t>FA2001163</t>
  </si>
  <si>
    <t>SCB</t>
  </si>
  <si>
    <t>41110587</t>
  </si>
  <si>
    <t>FA2001252</t>
  </si>
  <si>
    <t>FA2001378</t>
  </si>
  <si>
    <t>FA2001379</t>
  </si>
  <si>
    <t>SOGB</t>
  </si>
  <si>
    <t>41110320</t>
  </si>
  <si>
    <t>SOTACI</t>
  </si>
  <si>
    <t>41110199</t>
  </si>
  <si>
    <t>SETELCI</t>
  </si>
  <si>
    <t>41110195</t>
  </si>
  <si>
    <t>MIPA</t>
  </si>
  <si>
    <t>41110211</t>
  </si>
  <si>
    <t>FA2001768</t>
  </si>
  <si>
    <t>SOLIBRA</t>
  </si>
  <si>
    <t>41110071</t>
  </si>
  <si>
    <t>PALMAFRIQUE</t>
  </si>
  <si>
    <t>41110201</t>
  </si>
  <si>
    <t>CLEAN EBURNIE</t>
  </si>
  <si>
    <t>41110422</t>
  </si>
  <si>
    <t>SDCI A</t>
  </si>
  <si>
    <t>41110503</t>
  </si>
  <si>
    <t>IVMCI</t>
  </si>
  <si>
    <t>41110036</t>
  </si>
  <si>
    <t>THELEN-SA</t>
  </si>
  <si>
    <t>41110099</t>
  </si>
  <si>
    <t>LASSIRE INDUSTRIE</t>
  </si>
  <si>
    <t>41110008</t>
  </si>
  <si>
    <t>PFO AFRICA CI</t>
  </si>
  <si>
    <t>41110091</t>
  </si>
  <si>
    <t>EIS-CI</t>
  </si>
  <si>
    <t>41110464</t>
  </si>
  <si>
    <t>SEM ENTREPRISES</t>
  </si>
  <si>
    <t>41110410</t>
  </si>
  <si>
    <t>© Sage - Sage 100c Gestion commerciale Premium 4.00</t>
  </si>
  <si>
    <t>PLUS DE 90 JOURS</t>
  </si>
  <si>
    <t>Echéance</t>
  </si>
  <si>
    <t>Intitulé</t>
  </si>
  <si>
    <t>41110248</t>
  </si>
  <si>
    <t>COCITAM</t>
  </si>
  <si>
    <t xml:space="preserve">N°Facture  </t>
  </si>
  <si>
    <t xml:space="preserve">Date </t>
  </si>
  <si>
    <t>Montant</t>
  </si>
  <si>
    <t>N° de compte Clt</t>
  </si>
  <si>
    <t>plus de 30 jours</t>
  </si>
  <si>
    <t>plus de 60 jours</t>
  </si>
  <si>
    <t>41110048</t>
  </si>
  <si>
    <t>41110172</t>
  </si>
  <si>
    <t>2I IVOIRE INGENIERIE</t>
  </si>
  <si>
    <t>SUCRIVOIRE</t>
  </si>
  <si>
    <t>LASSIRE DECHETS SERVICES</t>
  </si>
  <si>
    <t>41110100</t>
  </si>
  <si>
    <t>41110460</t>
  </si>
  <si>
    <t>SOFID</t>
  </si>
  <si>
    <t>SAPH</t>
  </si>
  <si>
    <t>NOUVELLE PARFUMERIE GANDOUR</t>
  </si>
  <si>
    <t>41110401</t>
  </si>
  <si>
    <t>SOCIETE DES ACIERIES DE C I</t>
  </si>
  <si>
    <t>41110712</t>
  </si>
  <si>
    <t>41110231</t>
  </si>
  <si>
    <t>CI AFRIQUE</t>
  </si>
  <si>
    <t>SIBM</t>
  </si>
  <si>
    <t>FILTISAC s.a</t>
  </si>
  <si>
    <t>FA2101678</t>
  </si>
  <si>
    <t>41110554</t>
  </si>
  <si>
    <t>FA2101971</t>
  </si>
  <si>
    <t>41110551</t>
  </si>
  <si>
    <t>SIDMATE ET SERVICES</t>
  </si>
  <si>
    <t>HYDROPLAST</t>
  </si>
  <si>
    <t>SOETIC</t>
  </si>
  <si>
    <t>41110136</t>
  </si>
  <si>
    <t>41110458</t>
  </si>
  <si>
    <t>41110007</t>
  </si>
  <si>
    <t>41110373</t>
  </si>
  <si>
    <t>RAZEL</t>
  </si>
  <si>
    <t>41110303</t>
  </si>
  <si>
    <t>41110216</t>
  </si>
  <si>
    <t>EVIOSYS PACKAGING SIEM</t>
  </si>
  <si>
    <t>NOUVELLE MICI EMBACI</t>
  </si>
  <si>
    <t>ENGIE SERVICES COTE-D'IVOIRE</t>
  </si>
  <si>
    <t>SITBAI</t>
  </si>
  <si>
    <t>ECO-EBURNIE</t>
  </si>
  <si>
    <t>GIE GEMACI</t>
  </si>
  <si>
    <t>41110058</t>
  </si>
  <si>
    <t>41110428</t>
  </si>
  <si>
    <t>41110266</t>
  </si>
  <si>
    <t>41110655</t>
  </si>
  <si>
    <t>41110742</t>
  </si>
  <si>
    <t>41110079</t>
  </si>
  <si>
    <t>41110675</t>
  </si>
  <si>
    <t>41110178</t>
  </si>
  <si>
    <t>41110208</t>
  </si>
  <si>
    <t>41110319</t>
  </si>
  <si>
    <t>SOGECAR</t>
  </si>
  <si>
    <t>PERSEUS MINING CÔTE D'IVOIRE SA</t>
  </si>
  <si>
    <t>LA ROUTE AFRICAINE</t>
  </si>
  <si>
    <t>Eiffage Infrastructure Côte D'Ivoir</t>
  </si>
  <si>
    <t>EUROLAIT</t>
  </si>
  <si>
    <t>ARIBAT</t>
  </si>
  <si>
    <t>SINTRAM-CI</t>
  </si>
  <si>
    <t>FRANZETTI</t>
  </si>
  <si>
    <t>41110232</t>
  </si>
  <si>
    <t>PLANTATION EGLIN</t>
  </si>
  <si>
    <t>LES CENTAURES ROUTIERS</t>
  </si>
  <si>
    <t>FA2201132</t>
  </si>
  <si>
    <t>FA2201202</t>
  </si>
  <si>
    <t>41110360</t>
  </si>
  <si>
    <t>41110003</t>
  </si>
  <si>
    <t>41110440</t>
  </si>
  <si>
    <t>41110558</t>
  </si>
  <si>
    <t>41110777</t>
  </si>
  <si>
    <t>41110744</t>
  </si>
  <si>
    <t>41110056</t>
  </si>
  <si>
    <t>41110366</t>
  </si>
  <si>
    <t>41110611</t>
  </si>
  <si>
    <t>41110014</t>
  </si>
  <si>
    <t>41110104</t>
  </si>
  <si>
    <t>41110157</t>
  </si>
  <si>
    <t>41110035</t>
  </si>
  <si>
    <t>41110534</t>
  </si>
  <si>
    <t>41110670</t>
  </si>
  <si>
    <t>41110563</t>
  </si>
  <si>
    <t>41110256</t>
  </si>
  <si>
    <t>41110249</t>
  </si>
  <si>
    <t>41110306</t>
  </si>
  <si>
    <t>TRANS-ROULEMENTS ci</t>
  </si>
  <si>
    <t>NANO</t>
  </si>
  <si>
    <t>SGTM - CI</t>
  </si>
  <si>
    <t>PERSEUS MINING YAOURE S.A</t>
  </si>
  <si>
    <t>KIDJE</t>
  </si>
  <si>
    <t>PICOS</t>
  </si>
  <si>
    <t>SIC5E</t>
  </si>
  <si>
    <t>YARA</t>
  </si>
  <si>
    <t>KUYO PIPELINE</t>
  </si>
  <si>
    <t>SE MTS</t>
  </si>
  <si>
    <t>DREAM COSMETICS</t>
  </si>
  <si>
    <t>SOCIETE DES MINES ITY</t>
  </si>
  <si>
    <t>SEA-INVEST LOGISTIQUE</t>
  </si>
  <si>
    <t>SCODI</t>
  </si>
  <si>
    <t>R.M.I</t>
  </si>
  <si>
    <t>PRESTIGE AUTO CI</t>
  </si>
  <si>
    <t>STBC</t>
  </si>
  <si>
    <t>FA2201520</t>
  </si>
  <si>
    <t>TOTAL</t>
  </si>
  <si>
    <t>SIF PLAST CI</t>
  </si>
  <si>
    <t>EXAT</t>
  </si>
  <si>
    <t>TERMINAL VRAQUIER ABIDJAN</t>
  </si>
  <si>
    <t>41110096</t>
  </si>
  <si>
    <t>41110591</t>
  </si>
  <si>
    <t>41110766</t>
  </si>
  <si>
    <t>MONTANT</t>
  </si>
  <si>
    <t>COMMERCIAL</t>
  </si>
  <si>
    <t xml:space="preserve">N°COMPTE </t>
  </si>
  <si>
    <t>LIBELLE</t>
  </si>
  <si>
    <t>QMF - INDUSTRIES</t>
  </si>
  <si>
    <t>PROLINE LOGISTICS</t>
  </si>
  <si>
    <t>FTCI</t>
  </si>
  <si>
    <t>41110792</t>
  </si>
  <si>
    <t>41110016</t>
  </si>
  <si>
    <t>41110289</t>
  </si>
  <si>
    <t>41110608</t>
  </si>
  <si>
    <t>41110325</t>
  </si>
  <si>
    <t>ACIPAC</t>
  </si>
  <si>
    <t>AIC</t>
  </si>
  <si>
    <t>41110531</t>
  </si>
  <si>
    <t>41110813</t>
  </si>
  <si>
    <t>41110680</t>
  </si>
  <si>
    <t>I . T . L</t>
  </si>
  <si>
    <t>SOFITEL HOTELS &amp; RESORTS</t>
  </si>
  <si>
    <t>COLAS AFRIQUE</t>
  </si>
  <si>
    <t>plus de 90 jours</t>
  </si>
  <si>
    <t>41110612</t>
  </si>
  <si>
    <t>41110112</t>
  </si>
  <si>
    <t>41110197</t>
  </si>
  <si>
    <t>SOGEA SATOM CI</t>
  </si>
  <si>
    <t>COPACI</t>
  </si>
  <si>
    <t>SIDECI</t>
  </si>
  <si>
    <t>41110823</t>
  </si>
  <si>
    <t>41110822</t>
  </si>
  <si>
    <t>41110184</t>
  </si>
  <si>
    <t>41110693</t>
  </si>
  <si>
    <t>41110389</t>
  </si>
  <si>
    <t>41110618</t>
  </si>
  <si>
    <t>41110404</t>
  </si>
  <si>
    <t>ICO SOUDURE</t>
  </si>
  <si>
    <t>PACOCI</t>
  </si>
  <si>
    <t>CONTINENTAL BEVERAGE COMPANY</t>
  </si>
  <si>
    <t>BIG CIM (SCCI)</t>
  </si>
  <si>
    <t>BOUYGUES ENERGIES &amp; SERVICES</t>
  </si>
  <si>
    <t>FLEPACI</t>
  </si>
  <si>
    <t>AZITO OM</t>
  </si>
  <si>
    <t>FA2300381</t>
  </si>
  <si>
    <t>FA2300446</t>
  </si>
  <si>
    <t>FA2300483</t>
  </si>
  <si>
    <t>41110663</t>
  </si>
  <si>
    <t>41110017</t>
  </si>
  <si>
    <t>COMPAGNIE CACAOYERE DU BANDAMA</t>
  </si>
  <si>
    <t>CEMOI COTE D'IVOIRE</t>
  </si>
  <si>
    <t>FA2300586</t>
  </si>
  <si>
    <t>FA2300587</t>
  </si>
  <si>
    <t>FA2300629</t>
  </si>
  <si>
    <t>FA2300636</t>
  </si>
  <si>
    <t>FA2300601</t>
  </si>
  <si>
    <t>FA2300644</t>
  </si>
  <si>
    <t>FA2300676</t>
  </si>
  <si>
    <t>FA2300689</t>
  </si>
  <si>
    <t>41110836</t>
  </si>
  <si>
    <t>41110085</t>
  </si>
  <si>
    <t>41110265</t>
  </si>
  <si>
    <t>MOTA-ENGIL Côte D'Ivoire Mining</t>
  </si>
  <si>
    <t>PROTECT-ALU</t>
  </si>
  <si>
    <t>SITARAIL</t>
  </si>
  <si>
    <t>FA2300920</t>
  </si>
  <si>
    <t>FA2300761</t>
  </si>
  <si>
    <t xml:space="preserve">Montant </t>
  </si>
  <si>
    <t xml:space="preserve">OBSERVATION </t>
  </si>
  <si>
    <t>REPRESENTANT</t>
  </si>
  <si>
    <t>SOS BOULONNERIE</t>
  </si>
  <si>
    <t>SENOU  BI</t>
  </si>
  <si>
    <t>JEAN DANIEL</t>
  </si>
  <si>
    <t>SENOU BI</t>
  </si>
  <si>
    <t xml:space="preserve">MARIE LAURE </t>
  </si>
  <si>
    <t>CESAR</t>
  </si>
  <si>
    <t>SENO BI ET CESAR</t>
  </si>
  <si>
    <t>FA2300954</t>
  </si>
  <si>
    <t>MARIE LAURE</t>
  </si>
  <si>
    <t>commercial</t>
  </si>
  <si>
    <t>non échues</t>
  </si>
  <si>
    <t>41110838</t>
  </si>
  <si>
    <t>41110414</t>
  </si>
  <si>
    <t>SICMA</t>
  </si>
  <si>
    <t>BUTEC ENERGIE ET SERVICES</t>
  </si>
  <si>
    <t>NEXANS</t>
  </si>
  <si>
    <t>FA2301211</t>
  </si>
  <si>
    <t>FA2301231</t>
  </si>
  <si>
    <t>FR2300031</t>
  </si>
  <si>
    <t>FA2301220</t>
  </si>
  <si>
    <t>FA2301217</t>
  </si>
  <si>
    <t>FA2301251</t>
  </si>
  <si>
    <t>FA2301362</t>
  </si>
  <si>
    <t>FA2301331</t>
  </si>
  <si>
    <t>FA2301332</t>
  </si>
  <si>
    <t>FA2301352</t>
  </si>
  <si>
    <t>FA2301372</t>
  </si>
  <si>
    <t>FR2300034</t>
  </si>
  <si>
    <t>FA2301452</t>
  </si>
  <si>
    <t>FA2301515</t>
  </si>
  <si>
    <t>SN INDIGO</t>
  </si>
  <si>
    <t>41110037</t>
  </si>
  <si>
    <t>41110774</t>
  </si>
  <si>
    <t>SKCI</t>
  </si>
  <si>
    <t>FA2301625</t>
  </si>
  <si>
    <t>FR2300037</t>
  </si>
  <si>
    <t>FA2301676</t>
  </si>
  <si>
    <t>FA2301734</t>
  </si>
  <si>
    <t>FA2301698</t>
  </si>
  <si>
    <t>FA2301725</t>
  </si>
  <si>
    <t>41110848</t>
  </si>
  <si>
    <t>EXPERT SOLUTIONS CI</t>
  </si>
  <si>
    <t>FA2301834</t>
  </si>
  <si>
    <t>FA2301912</t>
  </si>
  <si>
    <t>FA2301858</t>
  </si>
  <si>
    <t>FA2301930</t>
  </si>
  <si>
    <t>FA2301924</t>
  </si>
  <si>
    <t>FA2301968</t>
  </si>
  <si>
    <t>FR2300045</t>
  </si>
  <si>
    <t>COMPTANT</t>
  </si>
  <si>
    <t>41110788</t>
  </si>
  <si>
    <t>41110849</t>
  </si>
  <si>
    <t>41110270</t>
  </si>
  <si>
    <t>MEDLOG TRANSPORT</t>
  </si>
  <si>
    <t>LAVISO</t>
  </si>
  <si>
    <t>NOPCI</t>
  </si>
  <si>
    <t>FA2302054</t>
  </si>
  <si>
    <t>FA2302123</t>
  </si>
  <si>
    <t>FA2302043</t>
  </si>
  <si>
    <t>41110027</t>
  </si>
  <si>
    <t>41110009</t>
  </si>
  <si>
    <t>41110183</t>
  </si>
  <si>
    <t>41110671</t>
  </si>
  <si>
    <t>41110059</t>
  </si>
  <si>
    <t>41110725</t>
  </si>
  <si>
    <t>41110486</t>
  </si>
  <si>
    <t>NESTLE CI</t>
  </si>
  <si>
    <t>CARGILL COCOA Sarl</t>
  </si>
  <si>
    <t>ABEILLE CARRIERE</t>
  </si>
  <si>
    <t>LA FERME DE BEOUMI</t>
  </si>
  <si>
    <t>SIPRO-CHIM</t>
  </si>
  <si>
    <t>I-TRANSMISSIONS</t>
  </si>
  <si>
    <t>MIB</t>
  </si>
  <si>
    <t>FA2302166</t>
  </si>
  <si>
    <t>FA2302174</t>
  </si>
  <si>
    <t>FA2302281</t>
  </si>
  <si>
    <t>FA2302179</t>
  </si>
  <si>
    <t>FA2302243</t>
  </si>
  <si>
    <t>FA2302269</t>
  </si>
  <si>
    <t>FA2302300</t>
  </si>
  <si>
    <t>FA2302306</t>
  </si>
  <si>
    <t>FR2300057</t>
  </si>
  <si>
    <t>FA2302309</t>
  </si>
  <si>
    <t>FA2302422</t>
  </si>
  <si>
    <t>FA2302438</t>
  </si>
  <si>
    <t>FA2302374</t>
  </si>
  <si>
    <t>FA2302318</t>
  </si>
  <si>
    <t>GERMAIN</t>
  </si>
  <si>
    <t>PACOME</t>
  </si>
  <si>
    <t>41110877</t>
  </si>
  <si>
    <t>41110825</t>
  </si>
  <si>
    <t>41110315</t>
  </si>
  <si>
    <t>41110885</t>
  </si>
  <si>
    <t>COTE D'IVOIRE TERMINAL</t>
  </si>
  <si>
    <t>S.D.T.M CI</t>
  </si>
  <si>
    <t>CADERAC SA</t>
  </si>
  <si>
    <t>COMPAGNIE KAN SERVICES</t>
  </si>
  <si>
    <t>FA2302615</t>
  </si>
  <si>
    <t>FA2302680</t>
  </si>
  <si>
    <t>FA2302688</t>
  </si>
  <si>
    <t>FA2302689</t>
  </si>
  <si>
    <t>FA2302447</t>
  </si>
  <si>
    <t>FA2302456</t>
  </si>
  <si>
    <t>FA2302466</t>
  </si>
  <si>
    <t>FA2302465</t>
  </si>
  <si>
    <t>FA2302500</t>
  </si>
  <si>
    <t>FA2302537</t>
  </si>
  <si>
    <t>FA2302533</t>
  </si>
  <si>
    <t>FA2302521</t>
  </si>
  <si>
    <t>FA2302522</t>
  </si>
  <si>
    <t>FA2302576</t>
  </si>
  <si>
    <t>FA2302577</t>
  </si>
  <si>
    <t>FA2302578</t>
  </si>
  <si>
    <t>FA2302574</t>
  </si>
  <si>
    <t>FA2302588</t>
  </si>
  <si>
    <t>FA2302460</t>
  </si>
  <si>
    <t>FA2302602</t>
  </si>
  <si>
    <t>FA2302618</t>
  </si>
  <si>
    <t>FA2302642</t>
  </si>
  <si>
    <t>FA2302665</t>
  </si>
  <si>
    <t>FA2302686</t>
  </si>
  <si>
    <t>FA2302670</t>
  </si>
  <si>
    <t>FA2302526</t>
  </si>
  <si>
    <t>ASSI &amp; SENOU BI</t>
  </si>
  <si>
    <t>41110879</t>
  </si>
  <si>
    <t>41110851</t>
  </si>
  <si>
    <t>41110137</t>
  </si>
  <si>
    <t>41110227</t>
  </si>
  <si>
    <t>SOLID SARL</t>
  </si>
  <si>
    <t>SDMI</t>
  </si>
  <si>
    <t>ADEMAT CI</t>
  </si>
  <si>
    <t>FRIEDLANDER</t>
  </si>
  <si>
    <t>FA2400048</t>
  </si>
  <si>
    <t>FA2400082</t>
  </si>
  <si>
    <t>FA2400070</t>
  </si>
  <si>
    <t>FA2400071</t>
  </si>
  <si>
    <t>FA2400157</t>
  </si>
  <si>
    <t>FA2400154</t>
  </si>
  <si>
    <t>FA2400166</t>
  </si>
  <si>
    <t>FA2400173</t>
  </si>
  <si>
    <t>FA2400183</t>
  </si>
  <si>
    <t>FA2400184</t>
  </si>
  <si>
    <t>FA2400014</t>
  </si>
  <si>
    <t>FA2400053</t>
  </si>
  <si>
    <t>FA2400042</t>
  </si>
  <si>
    <t>FA2400051</t>
  </si>
  <si>
    <t>FA2400054</t>
  </si>
  <si>
    <t>FA2400037</t>
  </si>
  <si>
    <t>FA2400080</t>
  </si>
  <si>
    <t>FA2400072</t>
  </si>
  <si>
    <t>FA2400084</t>
  </si>
  <si>
    <t>FA2400113</t>
  </si>
  <si>
    <t>FA2400114</t>
  </si>
  <si>
    <t>FA2400115</t>
  </si>
  <si>
    <t>FA2400099</t>
  </si>
  <si>
    <t>FA2400127</t>
  </si>
  <si>
    <t>FA2400128</t>
  </si>
  <si>
    <t>FA2400143</t>
  </si>
  <si>
    <t>FA2400171</t>
  </si>
  <si>
    <t>FA2400177</t>
  </si>
  <si>
    <t>FA2400165</t>
  </si>
  <si>
    <t>FA2400178</t>
  </si>
  <si>
    <t>FA2400189</t>
  </si>
  <si>
    <t>FA2400190</t>
  </si>
  <si>
    <t>FA2400191</t>
  </si>
  <si>
    <t>FA2400041</t>
  </si>
  <si>
    <t>FA2400102</t>
  </si>
  <si>
    <t>FA2400168</t>
  </si>
  <si>
    <t>FA2400199</t>
  </si>
  <si>
    <t>FA2400202</t>
  </si>
  <si>
    <t>FA2400172</t>
  </si>
  <si>
    <t>FA2400193</t>
  </si>
  <si>
    <t>FA2400200</t>
  </si>
  <si>
    <t>FA2400219</t>
  </si>
  <si>
    <t>FA2400220</t>
  </si>
  <si>
    <t>FA2400215</t>
  </si>
  <si>
    <t>SENOU BI &amp; CESAR</t>
  </si>
  <si>
    <t>MONDI ABIDJAN</t>
  </si>
  <si>
    <t>EIPSI SARL</t>
  </si>
  <si>
    <t>SOTICI</t>
  </si>
  <si>
    <t>SOCIETE DES MINES DE LAFIGUE</t>
  </si>
  <si>
    <t>ROXGOLD SANGO SA</t>
  </si>
  <si>
    <t>SOCIETE DE CIMENT DE COTE D'IVOIRE</t>
  </si>
  <si>
    <t>SDIPM</t>
  </si>
  <si>
    <t>FA2400260</t>
  </si>
  <si>
    <t>FA2400337</t>
  </si>
  <si>
    <t>FA2400325</t>
  </si>
  <si>
    <t>FA2400389</t>
  </si>
  <si>
    <t>FA2400416</t>
  </si>
  <si>
    <t>FA2400456</t>
  </si>
  <si>
    <t>FA2400474</t>
  </si>
  <si>
    <t>FA2400481</t>
  </si>
  <si>
    <t>FA2400245</t>
  </si>
  <si>
    <t>FA2400252</t>
  </si>
  <si>
    <t>FA2400251</t>
  </si>
  <si>
    <t>FA2400239</t>
  </si>
  <si>
    <t>FA2400240</t>
  </si>
  <si>
    <t>FA2400258</t>
  </si>
  <si>
    <t>FA2400259</t>
  </si>
  <si>
    <t>FA2400246</t>
  </si>
  <si>
    <t>FA2400257</t>
  </si>
  <si>
    <t>FA2400248</t>
  </si>
  <si>
    <t>FA2400256</t>
  </si>
  <si>
    <t>FA2400244</t>
  </si>
  <si>
    <t>FA2400295</t>
  </si>
  <si>
    <t>FA2400296</t>
  </si>
  <si>
    <t>FA2400297</t>
  </si>
  <si>
    <t>FA2400300</t>
  </si>
  <si>
    <t>FA2400301</t>
  </si>
  <si>
    <t>FA2400299</t>
  </si>
  <si>
    <t>FA2400308</t>
  </si>
  <si>
    <t>FA2400332</t>
  </si>
  <si>
    <t>FA2400334</t>
  </si>
  <si>
    <t>FA2400327</t>
  </si>
  <si>
    <t>FA2400328</t>
  </si>
  <si>
    <t>FA2400338</t>
  </si>
  <si>
    <t>FA2400352</t>
  </si>
  <si>
    <t>FA2400347</t>
  </si>
  <si>
    <t>FA2400348</t>
  </si>
  <si>
    <t>FA2400353</t>
  </si>
  <si>
    <t>FA2400356</t>
  </si>
  <si>
    <t>FA2400359</t>
  </si>
  <si>
    <t>FA2400387</t>
  </si>
  <si>
    <t>FA2400383</t>
  </si>
  <si>
    <t>FA2400382</t>
  </si>
  <si>
    <t>FA2400400</t>
  </si>
  <si>
    <t>FA2400386</t>
  </si>
  <si>
    <t>FA2400392</t>
  </si>
  <si>
    <t>FA2400412</t>
  </si>
  <si>
    <t>FA2400413</t>
  </si>
  <si>
    <t>FA2400421</t>
  </si>
  <si>
    <t>FA2400422</t>
  </si>
  <si>
    <t>FA2400410</t>
  </si>
  <si>
    <t>FA2400411</t>
  </si>
  <si>
    <t>FA2400427</t>
  </si>
  <si>
    <t>FA2400417</t>
  </si>
  <si>
    <t>FA2400418</t>
  </si>
  <si>
    <t>FA2400419</t>
  </si>
  <si>
    <t>FA2400438</t>
  </si>
  <si>
    <t>FA2400432</t>
  </si>
  <si>
    <t>FA2400443</t>
  </si>
  <si>
    <t>FA2400460</t>
  </si>
  <si>
    <t>FA2400455</t>
  </si>
  <si>
    <t>FA2400461</t>
  </si>
  <si>
    <t>FA2400454</t>
  </si>
  <si>
    <t>FA2400478</t>
  </si>
  <si>
    <t>FA2400497</t>
  </si>
  <si>
    <t>FA2400500</t>
  </si>
  <si>
    <t>FA2400501</t>
  </si>
  <si>
    <t>FA2400502</t>
  </si>
  <si>
    <t>FA2400291</t>
  </si>
  <si>
    <t>FA2400330</t>
  </si>
  <si>
    <t>FA2400409</t>
  </si>
  <si>
    <t>FA2400420</t>
  </si>
  <si>
    <t>FA2400459</t>
  </si>
  <si>
    <t>FA2400333</t>
  </si>
  <si>
    <t>FA2400464</t>
  </si>
  <si>
    <t>FA2400358</t>
  </si>
  <si>
    <t>41110244</t>
  </si>
  <si>
    <t>41110645</t>
  </si>
  <si>
    <t>41110013</t>
  </si>
  <si>
    <t>41110909</t>
  </si>
  <si>
    <t>41110824</t>
  </si>
  <si>
    <t>41110012</t>
  </si>
  <si>
    <t>41110908</t>
  </si>
  <si>
    <t>41110797</t>
  </si>
  <si>
    <t>41110921</t>
  </si>
  <si>
    <t>41110867</t>
  </si>
  <si>
    <t>41110103</t>
  </si>
  <si>
    <t>41110685</t>
  </si>
  <si>
    <t>41110175</t>
  </si>
  <si>
    <t>41110322</t>
  </si>
  <si>
    <t>41110365</t>
  </si>
  <si>
    <t>41110870</t>
  </si>
  <si>
    <t>41110328</t>
  </si>
  <si>
    <t>41110161</t>
  </si>
  <si>
    <t>UNITED OIL COMPAGNY</t>
  </si>
  <si>
    <t>CACOMIAF</t>
  </si>
  <si>
    <t>S.C.A</t>
  </si>
  <si>
    <t>SAN - PEDRO MANUTENTION</t>
  </si>
  <si>
    <t>IVOSEP</t>
  </si>
  <si>
    <t>BESIX COTE D'IVOIRE</t>
  </si>
  <si>
    <t>SCCI</t>
  </si>
  <si>
    <t>ADAM AFRIQUE</t>
  </si>
  <si>
    <t>SOGENA COTE D'IVOIRE SA</t>
  </si>
  <si>
    <t>S B C</t>
  </si>
  <si>
    <t>SOGENA TRANSPORT COTE D'IVOIRE</t>
  </si>
  <si>
    <t>INTRATEC</t>
  </si>
  <si>
    <t>FA2400531</t>
  </si>
  <si>
    <t>FA2400515</t>
  </si>
  <si>
    <t>FA2400514</t>
  </si>
  <si>
    <t>FA2400549</t>
  </si>
  <si>
    <t>FR2400009</t>
  </si>
  <si>
    <t>FA2400556</t>
  </si>
  <si>
    <t>FA2400577</t>
  </si>
  <si>
    <t>FA2400582</t>
  </si>
  <si>
    <t>FA2400586</t>
  </si>
  <si>
    <t>FA2400623</t>
  </si>
  <si>
    <t>FA2400609</t>
  </si>
  <si>
    <t>FA2400621</t>
  </si>
  <si>
    <t>FA2400622</t>
  </si>
  <si>
    <t>FA2400611</t>
  </si>
  <si>
    <t>FA2400649</t>
  </si>
  <si>
    <t>FA2400650</t>
  </si>
  <si>
    <t>FA2400651</t>
  </si>
  <si>
    <t>FA2400657</t>
  </si>
  <si>
    <t>FA2400666</t>
  </si>
  <si>
    <t>FA2400751</t>
  </si>
  <si>
    <t>FA2400757</t>
  </si>
  <si>
    <t>FA2400524</t>
  </si>
  <si>
    <t>FA2400530</t>
  </si>
  <si>
    <t>FA2400523</t>
  </si>
  <si>
    <t>FA2400517</t>
  </si>
  <si>
    <t>FA2400522</t>
  </si>
  <si>
    <t>FA2400521</t>
  </si>
  <si>
    <t>FA2400529</t>
  </si>
  <si>
    <t>FA2400526</t>
  </si>
  <si>
    <t>FA2400527</t>
  </si>
  <si>
    <t>FA2400519</t>
  </si>
  <si>
    <t>FA2400520</t>
  </si>
  <si>
    <t>FA2400525</t>
  </si>
  <si>
    <t>FA2400542</t>
  </si>
  <si>
    <t>FA2400543</t>
  </si>
  <si>
    <t>FA2400544</t>
  </si>
  <si>
    <t>FA2400537</t>
  </si>
  <si>
    <t>FA2400555</t>
  </si>
  <si>
    <t>FA2400553</t>
  </si>
  <si>
    <t>FA2400574</t>
  </si>
  <si>
    <t>FA2400579</t>
  </si>
  <si>
    <t>FA2400580</t>
  </si>
  <si>
    <t>FA2400581</t>
  </si>
  <si>
    <t>FA2400602</t>
  </si>
  <si>
    <t>FA2400593</t>
  </si>
  <si>
    <t>FA2400603</t>
  </si>
  <si>
    <t>FA2400604</t>
  </si>
  <si>
    <t>FA2400605</t>
  </si>
  <si>
    <t>FA2400600</t>
  </si>
  <si>
    <t>FA2400594</t>
  </si>
  <si>
    <t>FA2400595</t>
  </si>
  <si>
    <t>FA2400596</t>
  </si>
  <si>
    <t>FA2400598</t>
  </si>
  <si>
    <t>FA2400597</t>
  </si>
  <si>
    <t>FA2400599</t>
  </si>
  <si>
    <t>FA2400620</t>
  </si>
  <si>
    <t>FA2400626</t>
  </si>
  <si>
    <t>FA2400627</t>
  </si>
  <si>
    <t>FA2400615</t>
  </si>
  <si>
    <t>FA2400625</t>
  </si>
  <si>
    <t>FA2400624</t>
  </si>
  <si>
    <t>FA2400616</t>
  </si>
  <si>
    <t>FA2400632</t>
  </si>
  <si>
    <t>FA2400634</t>
  </si>
  <si>
    <t>FA2400635</t>
  </si>
  <si>
    <t>FA2400633</t>
  </si>
  <si>
    <t>FA2400647</t>
  </si>
  <si>
    <t>FA2400655</t>
  </si>
  <si>
    <t>FA2400644</t>
  </si>
  <si>
    <t>FA2400652</t>
  </si>
  <si>
    <t>FA2400648</t>
  </si>
  <si>
    <t>FA2400653</t>
  </si>
  <si>
    <t>FA2400656</t>
  </si>
  <si>
    <t>FA2400654</t>
  </si>
  <si>
    <t>FA2400670</t>
  </si>
  <si>
    <t>FA2400667</t>
  </si>
  <si>
    <t>FA2400668</t>
  </si>
  <si>
    <t>FA2400672</t>
  </si>
  <si>
    <t>FA2400673</t>
  </si>
  <si>
    <t>FA2400674</t>
  </si>
  <si>
    <t>FA2400671</t>
  </si>
  <si>
    <t>FA2400675</t>
  </si>
  <si>
    <t>FA2400681</t>
  </si>
  <si>
    <t>FA2400682</t>
  </si>
  <si>
    <t>FA2400679</t>
  </si>
  <si>
    <t>FA2400683</t>
  </si>
  <si>
    <t>FA2400685</t>
  </si>
  <si>
    <t>FA2400684</t>
  </si>
  <si>
    <t>FA2400714</t>
  </si>
  <si>
    <t>FA2400715</t>
  </si>
  <si>
    <t>FA2400703</t>
  </si>
  <si>
    <t>FA2400700</t>
  </si>
  <si>
    <t>FA2400704</t>
  </si>
  <si>
    <t>FA2400710</t>
  </si>
  <si>
    <t>FA2400711</t>
  </si>
  <si>
    <t>FA2400705</t>
  </si>
  <si>
    <t>FA2400702</t>
  </si>
  <si>
    <t>FA2400716</t>
  </si>
  <si>
    <t>FA2400717</t>
  </si>
  <si>
    <t>FA2400706</t>
  </si>
  <si>
    <t>FA2400707</t>
  </si>
  <si>
    <t>FA2400712</t>
  </si>
  <si>
    <t>FA2400713</t>
  </si>
  <si>
    <t>FA2400708</t>
  </si>
  <si>
    <t>FA2400719</t>
  </si>
  <si>
    <t>FR2400011</t>
  </si>
  <si>
    <t>FA2400743</t>
  </si>
  <si>
    <t>FA2400738</t>
  </si>
  <si>
    <t>FA2400737</t>
  </si>
  <si>
    <t>FA2400736</t>
  </si>
  <si>
    <t>FA2400741</t>
  </si>
  <si>
    <t>FA2400745</t>
  </si>
  <si>
    <t>FA2400746</t>
  </si>
  <si>
    <t>FA2400747</t>
  </si>
  <si>
    <t>FA2400740</t>
  </si>
  <si>
    <t>FA2400735</t>
  </si>
  <si>
    <t>FA2400734</t>
  </si>
  <si>
    <t>FA2400752</t>
  </si>
  <si>
    <t>FA2400753</t>
  </si>
  <si>
    <t>FA2400749</t>
  </si>
  <si>
    <t>FA2400742</t>
  </si>
  <si>
    <t>FA2400733</t>
  </si>
  <si>
    <t>FA2400759</t>
  </si>
  <si>
    <t>FA2400761</t>
  </si>
  <si>
    <t>FA2400762</t>
  </si>
  <si>
    <t>FA2400760</t>
  </si>
  <si>
    <t>FA2400763</t>
  </si>
  <si>
    <t>FA2400764</t>
  </si>
  <si>
    <t>FA2400765</t>
  </si>
  <si>
    <t>FA2400766</t>
  </si>
  <si>
    <t>FA2400767</t>
  </si>
  <si>
    <t>FA2400768</t>
  </si>
  <si>
    <t>FA2400769</t>
  </si>
  <si>
    <t>FA2400770</t>
  </si>
  <si>
    <t>FA2400771</t>
  </si>
  <si>
    <t>FA2400772</t>
  </si>
  <si>
    <t>FA2400773</t>
  </si>
  <si>
    <t>FA2400774</t>
  </si>
  <si>
    <t>FA2400775</t>
  </si>
  <si>
    <t>FA2400776</t>
  </si>
  <si>
    <t>FA2400777</t>
  </si>
  <si>
    <t>FA2400578</t>
  </si>
  <si>
    <t>FA2400686</t>
  </si>
  <si>
    <t>FA2400756</t>
  </si>
  <si>
    <t>FA2400557</t>
  </si>
  <si>
    <t>FA2400699</t>
  </si>
  <si>
    <t>41110138</t>
  </si>
  <si>
    <t>41110868</t>
  </si>
  <si>
    <t>41110907</t>
  </si>
  <si>
    <t>41110222</t>
  </si>
  <si>
    <t>41110262</t>
  </si>
  <si>
    <t>41110011</t>
  </si>
  <si>
    <t>41110185</t>
  </si>
  <si>
    <t>41110644</t>
  </si>
  <si>
    <t>41110317</t>
  </si>
  <si>
    <t>41110479</t>
  </si>
  <si>
    <t>SAEPP</t>
  </si>
  <si>
    <t>IVORY CASHEW NUTS</t>
  </si>
  <si>
    <t>DMI SARL</t>
  </si>
  <si>
    <t>TRANS CHAINES</t>
  </si>
  <si>
    <t>FRANCETRUCK CI</t>
  </si>
  <si>
    <t>IRES</t>
  </si>
  <si>
    <t>PRO LOGISTICS</t>
  </si>
  <si>
    <t>ABEILLE BETON</t>
  </si>
  <si>
    <t>ACTIS CI</t>
  </si>
  <si>
    <t>HOTEL TIAMA</t>
  </si>
  <si>
    <t>FA2400793</t>
  </si>
  <si>
    <t>FA2400830</t>
  </si>
  <si>
    <t>FA2400831</t>
  </si>
  <si>
    <t>FA2400823</t>
  </si>
  <si>
    <t>FA2400857</t>
  </si>
  <si>
    <t>FA2400847</t>
  </si>
  <si>
    <t>FA2400851</t>
  </si>
  <si>
    <t>FA2400913</t>
  </si>
  <si>
    <t>FA2400934</t>
  </si>
  <si>
    <t>FA2400935</t>
  </si>
  <si>
    <t>FA2400967</t>
  </si>
  <si>
    <t>FA2400968</t>
  </si>
  <si>
    <t>FA2400986</t>
  </si>
  <si>
    <t>FA2401021</t>
  </si>
  <si>
    <t>FA2401022</t>
  </si>
  <si>
    <t>FA2401023</t>
  </si>
  <si>
    <t>FA2401048</t>
  </si>
  <si>
    <t>FA2401047</t>
  </si>
  <si>
    <t>FA2401042</t>
  </si>
  <si>
    <t>FA2400791</t>
  </si>
  <si>
    <t>FA2400786</t>
  </si>
  <si>
    <t>FA2400797</t>
  </si>
  <si>
    <t>FA2400809</t>
  </si>
  <si>
    <t>FA2400792</t>
  </si>
  <si>
    <t>FA2400794</t>
  </si>
  <si>
    <t>FA2400790</t>
  </si>
  <si>
    <t>FA2400795</t>
  </si>
  <si>
    <t>FA2400796</t>
  </si>
  <si>
    <t>FA2400799</t>
  </si>
  <si>
    <t>FA2400800</t>
  </si>
  <si>
    <t>FA2400801</t>
  </si>
  <si>
    <t>FA2400802</t>
  </si>
  <si>
    <t>FA2400803</t>
  </si>
  <si>
    <t>FA2400804</t>
  </si>
  <si>
    <t>FA2400805</t>
  </si>
  <si>
    <t>FA2400806</t>
  </si>
  <si>
    <t>FA2400807</t>
  </si>
  <si>
    <t>FA2400808</t>
  </si>
  <si>
    <t>FA2400798</t>
  </si>
  <si>
    <t>FA2400788</t>
  </si>
  <si>
    <t>FA2400789</t>
  </si>
  <si>
    <t>FA2400825</t>
  </si>
  <si>
    <t>FA2400826</t>
  </si>
  <si>
    <t>FA2400827</t>
  </si>
  <si>
    <t>FA2400828</t>
  </si>
  <si>
    <t>FA2400821</t>
  </si>
  <si>
    <t>FA2400824</t>
  </si>
  <si>
    <t>FA2400832</t>
  </si>
  <si>
    <t>FA2400822</t>
  </si>
  <si>
    <t>FA2400834</t>
  </si>
  <si>
    <t>FA2400835</t>
  </si>
  <si>
    <t>FA2400836</t>
  </si>
  <si>
    <t>FA2400858</t>
  </si>
  <si>
    <t>FR2400013</t>
  </si>
  <si>
    <t>FA2400844</t>
  </si>
  <si>
    <t>FA2400855</t>
  </si>
  <si>
    <t>FA2400852</t>
  </si>
  <si>
    <t>FA2400849</t>
  </si>
  <si>
    <t>FA2400850</t>
  </si>
  <si>
    <t>FA2400853</t>
  </si>
  <si>
    <t>FA2400848</t>
  </si>
  <si>
    <t>FA2400842</t>
  </si>
  <si>
    <t>FA2400843</t>
  </si>
  <si>
    <t>FA2400845</t>
  </si>
  <si>
    <t>FA2400859</t>
  </si>
  <si>
    <t>FA2400854</t>
  </si>
  <si>
    <t>FA2400856</t>
  </si>
  <si>
    <t>FA2400846</t>
  </si>
  <si>
    <t>FA2400871</t>
  </si>
  <si>
    <t>FA2400866</t>
  </si>
  <si>
    <t>FA2400869</t>
  </si>
  <si>
    <t>FA2400868</t>
  </si>
  <si>
    <t>FA2400872</t>
  </si>
  <si>
    <t>FA2400874</t>
  </si>
  <si>
    <t>FA2400873</t>
  </si>
  <si>
    <t>FA2400867</t>
  </si>
  <si>
    <t>FA2400892</t>
  </si>
  <si>
    <t>FA2400886</t>
  </si>
  <si>
    <t>FA2400890</t>
  </si>
  <si>
    <t>FA2400879</t>
  </si>
  <si>
    <t>FA2400891</t>
  </si>
  <si>
    <t>FA2400883</t>
  </si>
  <si>
    <t>FA2400884</t>
  </si>
  <si>
    <t>FA2400885</t>
  </si>
  <si>
    <t>FA2400880</t>
  </si>
  <si>
    <t>FA2400881</t>
  </si>
  <si>
    <t>FA2400882</t>
  </si>
  <si>
    <t>FA2400887</t>
  </si>
  <si>
    <t>FA2400888</t>
  </si>
  <si>
    <t>FA2400889</t>
  </si>
  <si>
    <t>FA2400904</t>
  </si>
  <si>
    <t>FA2400906</t>
  </si>
  <si>
    <t>FA2400911</t>
  </si>
  <si>
    <t>FA2400912</t>
  </si>
  <si>
    <t>FA2400919</t>
  </si>
  <si>
    <t>FA2400899</t>
  </si>
  <si>
    <t>FA2400900</t>
  </si>
  <si>
    <t>FA2400898</t>
  </si>
  <si>
    <t>FA2400915</t>
  </si>
  <si>
    <t>FA2400922</t>
  </si>
  <si>
    <t>FA2400921</t>
  </si>
  <si>
    <t>FA2400920</t>
  </si>
  <si>
    <t>FA2400925</t>
  </si>
  <si>
    <t>FA2400936</t>
  </si>
  <si>
    <t>FA2400937</t>
  </si>
  <si>
    <t>FA2400938</t>
  </si>
  <si>
    <t>FA2400940</t>
  </si>
  <si>
    <t>FA2400941</t>
  </si>
  <si>
    <t>FA2400942</t>
  </si>
  <si>
    <t>FA2400944</t>
  </si>
  <si>
    <t>FA2400933</t>
  </si>
  <si>
    <t>FA2400949</t>
  </si>
  <si>
    <t>FA2400932</t>
  </si>
  <si>
    <t>FA2400943</t>
  </si>
  <si>
    <t>FA2400948</t>
  </si>
  <si>
    <t>FA2400960</t>
  </si>
  <si>
    <t>FA2400961</t>
  </si>
  <si>
    <t>FA2400956</t>
  </si>
  <si>
    <t>FA2400957</t>
  </si>
  <si>
    <t>FA2400958</t>
  </si>
  <si>
    <t>FA2400959</t>
  </si>
  <si>
    <t>FA2400970</t>
  </si>
  <si>
    <t>FA2400977</t>
  </si>
  <si>
    <t>FA2400971</t>
  </si>
  <si>
    <t>FA2400965</t>
  </si>
  <si>
    <t>FA2400966</t>
  </si>
  <si>
    <t>FA2400982</t>
  </si>
  <si>
    <t>FA2400969</t>
  </si>
  <si>
    <t>FA2400963</t>
  </si>
  <si>
    <t>FA2400964</t>
  </si>
  <si>
    <t>FA2400984</t>
  </si>
  <si>
    <t>FA2400985</t>
  </si>
  <si>
    <t>FA2401001</t>
  </si>
  <si>
    <t>FA2401008</t>
  </si>
  <si>
    <t>FA2401000</t>
  </si>
  <si>
    <t>FA2400998</t>
  </si>
  <si>
    <t>FA2401002</t>
  </si>
  <si>
    <t>FA2401003</t>
  </si>
  <si>
    <t>FA2401004</t>
  </si>
  <si>
    <t>FA2400997</t>
  </si>
  <si>
    <t>FA2401012</t>
  </si>
  <si>
    <t>FA2401024</t>
  </si>
  <si>
    <t>FA2401013</t>
  </si>
  <si>
    <t>FA2401020</t>
  </si>
  <si>
    <t>FA2401017</t>
  </si>
  <si>
    <t>FA2401018</t>
  </si>
  <si>
    <t>FA2401015</t>
  </si>
  <si>
    <t>FA2401016</t>
  </si>
  <si>
    <t>FA2401046</t>
  </si>
  <si>
    <t>FA2401035</t>
  </si>
  <si>
    <t>FA2401037</t>
  </si>
  <si>
    <t>FA2401038</t>
  </si>
  <si>
    <t>FA2401044</t>
  </si>
  <si>
    <t>FA2401039</t>
  </si>
  <si>
    <t>FA2401041</t>
  </si>
  <si>
    <t>FA2401040</t>
  </si>
  <si>
    <t>FA2400870</t>
  </si>
  <si>
    <t>FA2401043</t>
  </si>
  <si>
    <t>FA2400924</t>
  </si>
  <si>
    <t>FA2400833</t>
  </si>
  <si>
    <t>FA2400897</t>
  </si>
  <si>
    <t>FA2400983</t>
  </si>
  <si>
    <t>FA2400996</t>
  </si>
  <si>
    <t>FA2401014</t>
  </si>
  <si>
    <t>FA2400901</t>
  </si>
  <si>
    <t>FA2400947</t>
  </si>
  <si>
    <t>FA2401045</t>
  </si>
  <si>
    <t>FA2400893</t>
  </si>
  <si>
    <t>FA2400894</t>
  </si>
  <si>
    <t>FA2400895</t>
  </si>
  <si>
    <t>FA2400896</t>
  </si>
  <si>
    <t>FA2400929</t>
  </si>
  <si>
    <t>FA2400939</t>
  </si>
  <si>
    <t>FA2401019</t>
  </si>
  <si>
    <t>FA2400976</t>
  </si>
  <si>
    <t>FA2401011</t>
  </si>
  <si>
    <t>FA2400945</t>
  </si>
  <si>
    <t>FA2400946</t>
  </si>
  <si>
    <t>FA2400978</t>
  </si>
  <si>
    <t>FA2400979</t>
  </si>
  <si>
    <t>FA2400980</t>
  </si>
  <si>
    <t>FA2400981</t>
  </si>
  <si>
    <t>FA2401005</t>
  </si>
  <si>
    <t>FA2401006</t>
  </si>
  <si>
    <t>FA2401007</t>
  </si>
  <si>
    <t>FA2401036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</si>
</sst>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"/>
    <numFmt numFmtId="165" formatCode="#,##0\ _€"/>
    <numFmt numFmtId="166" formatCode="_-* #,##0_-;\-* #,##0_-;_-* &quot;-&quot;??_-;_-@_-"/>
    <numFmt numFmtId="167" formatCode="#\ \ ##0"/>
  </numFmts>
  <fonts count="1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/>
    <xf numFmtId="165" fontId="0" fillId="2" borderId="0" xfId="0" applyNumberFormat="1" applyFill="1"/>
    <xf numFmtId="49" fontId="2" fillId="2" borderId="0" xfId="0" applyNumberFormat="1" applyFont="1" applyFill="1"/>
    <xf numFmtId="164" fontId="2" fillId="2" borderId="0" xfId="0" applyNumberFormat="1" applyFont="1" applyFill="1"/>
    <xf numFmtId="165" fontId="2" fillId="2" borderId="0" xfId="0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right"/>
    </xf>
    <xf numFmtId="49" fontId="1" fillId="2" borderId="0" xfId="0" applyNumberFormat="1" applyFont="1" applyFill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165" fontId="4" fillId="2" borderId="1" xfId="0" applyNumberFormat="1" applyFont="1" applyFill="1" applyBorder="1"/>
    <xf numFmtId="0" fontId="5" fillId="2" borderId="1" xfId="0" applyFont="1" applyFill="1" applyBorder="1" applyAlignment="1">
      <alignment horizontal="center" wrapText="1"/>
    </xf>
    <xf numFmtId="49" fontId="2" fillId="0" borderId="1" xfId="0" applyNumberFormat="1" applyFont="1" applyBorder="1"/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right"/>
    </xf>
    <xf numFmtId="165" fontId="4" fillId="2" borderId="0" xfId="0" applyNumberFormat="1" applyFont="1" applyFill="1"/>
    <xf numFmtId="49" fontId="2" fillId="3" borderId="1" xfId="0" applyNumberFormat="1" applyFont="1" applyFill="1" applyBorder="1"/>
    <xf numFmtId="164" fontId="2" fillId="3" borderId="1" xfId="0" applyNumberFormat="1" applyFont="1" applyFill="1" applyBorder="1"/>
    <xf numFmtId="166" fontId="2" fillId="3" borderId="1" xfId="1" applyNumberFormat="1" applyFont="1" applyFill="1" applyBorder="1" applyAlignment="1">
      <alignment horizontal="right"/>
    </xf>
    <xf numFmtId="167" fontId="2" fillId="0" borderId="1" xfId="0" applyNumberFormat="1" applyFont="1" applyBorder="1" applyAlignment="1">
      <alignment horizontal="right"/>
    </xf>
    <xf numFmtId="165" fontId="2" fillId="3" borderId="1" xfId="0" applyNumberFormat="1" applyFont="1" applyFill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165" fontId="6" fillId="0" borderId="1" xfId="0" applyNumberFormat="1" applyFont="1" applyBorder="1"/>
    <xf numFmtId="49" fontId="8" fillId="0" borderId="1" xfId="0" applyNumberFormat="1" applyFont="1" applyBorder="1"/>
    <xf numFmtId="164" fontId="8" fillId="0" borderId="1" xfId="0" applyNumberFormat="1" applyFont="1" applyBorder="1"/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6" fontId="0" fillId="0" borderId="1" xfId="1" applyNumberFormat="1" applyFont="1" applyBorder="1"/>
    <xf numFmtId="0" fontId="6" fillId="0" borderId="0" xfId="0" applyFont="1"/>
    <xf numFmtId="166" fontId="6" fillId="0" borderId="1" xfId="1" applyNumberFormat="1" applyFont="1" applyBorder="1"/>
    <xf numFmtId="0" fontId="6" fillId="0" borderId="1" xfId="0" applyFont="1" applyBorder="1"/>
    <xf numFmtId="166" fontId="0" fillId="0" borderId="0" xfId="0" applyNumberFormat="1"/>
    <xf numFmtId="0" fontId="0" fillId="0" borderId="1" xfId="0" applyBorder="1" applyAlignment="1">
      <alignment horizontal="center" vertical="center"/>
    </xf>
    <xf numFmtId="166" fontId="4" fillId="0" borderId="1" xfId="1" applyNumberFormat="1" applyFont="1" applyBorder="1"/>
    <xf numFmtId="166" fontId="6" fillId="0" borderId="1" xfId="0" applyNumberFormat="1" applyFont="1" applyBorder="1"/>
    <xf numFmtId="0" fontId="4" fillId="0" borderId="0" xfId="0" applyFont="1"/>
    <xf numFmtId="166" fontId="6" fillId="0" borderId="0" xfId="0" applyNumberFormat="1" applyFont="1"/>
    <xf numFmtId="0" fontId="9" fillId="0" borderId="0" xfId="0" applyFont="1"/>
    <xf numFmtId="166" fontId="4" fillId="0" borderId="1" xfId="1" applyNumberFormat="1" applyFont="1" applyBorder="1" applyAlignment="1">
      <alignment horizontal="center" wrapText="1"/>
    </xf>
    <xf numFmtId="166" fontId="4" fillId="0" borderId="1" xfId="1" applyNumberFormat="1" applyFont="1" applyBorder="1" applyAlignment="1">
      <alignment horizontal="center"/>
    </xf>
    <xf numFmtId="49" fontId="2" fillId="4" borderId="1" xfId="0" applyNumberFormat="1" applyFont="1" applyFill="1" applyBorder="1"/>
    <xf numFmtId="166" fontId="4" fillId="4" borderId="1" xfId="1" applyNumberFormat="1" applyFont="1" applyFill="1" applyBorder="1"/>
    <xf numFmtId="166" fontId="4" fillId="4" borderId="1" xfId="1" applyNumberFormat="1" applyFont="1" applyFill="1" applyBorder="1" applyAlignment="1">
      <alignment horizontal="center"/>
    </xf>
    <xf numFmtId="0" fontId="0" fillId="4" borderId="1" xfId="0" applyFill="1" applyBorder="1"/>
    <xf numFmtId="0" fontId="11" fillId="2" borderId="0" xfId="0" applyFont="1" applyFill="1"/>
    <xf numFmtId="49" fontId="12" fillId="0" borderId="0" xfId="0" applyNumberFormat="1" applyFont="1"/>
    <xf numFmtId="166" fontId="11" fillId="2" borderId="0" xfId="1" applyNumberFormat="1" applyFont="1" applyFill="1" applyBorder="1" applyAlignment="1">
      <alignment horizontal="right"/>
    </xf>
    <xf numFmtId="0" fontId="13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166" fontId="14" fillId="2" borderId="1" xfId="1" applyNumberFormat="1" applyFont="1" applyFill="1" applyBorder="1" applyAlignment="1">
      <alignment horizontal="right"/>
    </xf>
    <xf numFmtId="49" fontId="15" fillId="0" borderId="1" xfId="0" applyNumberFormat="1" applyFont="1" applyBorder="1"/>
    <xf numFmtId="164" fontId="15" fillId="0" borderId="1" xfId="0" applyNumberFormat="1" applyFont="1" applyBorder="1"/>
    <xf numFmtId="167" fontId="15" fillId="0" borderId="1" xfId="0" applyNumberFormat="1" applyFont="1" applyBorder="1" applyAlignment="1">
      <alignment horizontal="right"/>
    </xf>
    <xf numFmtId="0" fontId="11" fillId="2" borderId="1" xfId="0" applyFont="1" applyFill="1" applyBorder="1"/>
    <xf numFmtId="166" fontId="15" fillId="0" borderId="1" xfId="1" applyNumberFormat="1" applyFont="1" applyFill="1" applyBorder="1" applyAlignment="1">
      <alignment horizontal="right"/>
    </xf>
    <xf numFmtId="166" fontId="16" fillId="2" borderId="0" xfId="1" applyNumberFormat="1" applyFont="1" applyFill="1" applyAlignment="1">
      <alignment horizontal="right"/>
    </xf>
    <xf numFmtId="166" fontId="11" fillId="2" borderId="0" xfId="1" applyNumberFormat="1" applyFont="1" applyFill="1" applyAlignment="1">
      <alignment horizontal="right"/>
    </xf>
    <xf numFmtId="49" fontId="12" fillId="0" borderId="5" xfId="0" applyNumberFormat="1" applyFont="1" applyBorder="1"/>
    <xf numFmtId="0" fontId="11" fillId="0" borderId="1" xfId="0" applyFont="1" applyBorder="1"/>
    <xf numFmtId="166" fontId="16" fillId="2" borderId="0" xfId="0" applyNumberFormat="1" applyFont="1" applyFill="1"/>
    <xf numFmtId="0" fontId="11" fillId="0" borderId="0" xfId="0" applyFont="1"/>
    <xf numFmtId="49" fontId="2" fillId="2" borderId="1" xfId="0" applyNumberFormat="1" applyFont="1" applyFill="1" applyBorder="1"/>
    <xf numFmtId="164" fontId="2" fillId="2" borderId="1" xfId="0" applyNumberFormat="1" applyFont="1" applyFill="1" applyBorder="1"/>
    <xf numFmtId="167" fontId="2" fillId="2" borderId="1" xfId="0" applyNumberFormat="1" applyFont="1" applyFill="1" applyBorder="1" applyAlignment="1">
      <alignment horizontal="right"/>
    </xf>
    <xf numFmtId="167" fontId="15" fillId="2" borderId="1" xfId="0" applyNumberFormat="1" applyFont="1" applyFill="1" applyBorder="1" applyAlignment="1">
      <alignment horizontal="right"/>
    </xf>
    <xf numFmtId="166" fontId="18" fillId="2" borderId="0" xfId="1" applyNumberFormat="1" applyFont="1" applyFill="1" applyAlignment="1">
      <alignment horizontal="right"/>
    </xf>
    <xf numFmtId="166" fontId="18" fillId="2" borderId="0" xfId="0" applyNumberFormat="1" applyFont="1" applyFill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</cellXfs>
  <cellStyles count="4">
    <cellStyle name="Milliers" xfId="1" builtinId="3"/>
    <cellStyle name="Milliers 2" xfId="2" xr:uid="{00000000-0005-0000-0000-000001000000}"/>
    <cellStyle name="Milliers 3" xfId="3" xr:uid="{00000000-0005-0000-0000-000002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84"/>
  <sheetViews>
    <sheetView tabSelected="1" zoomScaleNormal="100" workbookViewId="0">
      <selection activeCell="G199" sqref="G199:G200"/>
    </sheetView>
  </sheetViews>
  <sheetFormatPr baseColWidth="10" defaultRowHeight="15" x14ac:dyDescent="0.25"/>
  <cols>
    <col min="1" max="1" width="11.42578125" style="45" customWidth="1"/>
    <col min="2" max="2" width="35.42578125" style="45" bestFit="1" customWidth="1"/>
    <col min="3" max="3" width="11.42578125" style="45"/>
    <col min="4" max="4" width="13" style="45" customWidth="1"/>
    <col min="5" max="5" width="16.7109375" style="58" customWidth="1"/>
    <col min="6" max="6" width="11.42578125" style="45"/>
    <col min="7" max="7" width="17.28515625" style="45" bestFit="1" customWidth="1"/>
    <col min="8" max="8" width="22.42578125" style="45" customWidth="1"/>
    <col min="9" max="16384" width="11.42578125" style="45"/>
  </cols>
  <sheetData>
    <row r="2" spans="1:7" x14ac:dyDescent="0.25">
      <c r="B2" s="46" t="s">
        <v>291</v>
      </c>
      <c r="E2" s="47"/>
    </row>
    <row r="3" spans="1:7" ht="23.25" x14ac:dyDescent="0.25">
      <c r="A3" s="48" t="s">
        <v>164</v>
      </c>
      <c r="B3" s="49" t="s">
        <v>158</v>
      </c>
      <c r="C3" s="50" t="s">
        <v>161</v>
      </c>
      <c r="D3" s="49" t="s">
        <v>162</v>
      </c>
      <c r="E3" s="51" t="s">
        <v>163</v>
      </c>
      <c r="F3" s="50" t="s">
        <v>157</v>
      </c>
      <c r="G3" s="50" t="s">
        <v>347</v>
      </c>
    </row>
    <row r="4" spans="1:7" x14ac:dyDescent="0.25">
      <c r="A4" s="52" t="s">
        <v>167</v>
      </c>
      <c r="B4" s="52" t="s">
        <v>169</v>
      </c>
      <c r="C4" s="52" t="s">
        <v>334</v>
      </c>
      <c r="D4" s="53">
        <v>45017</v>
      </c>
      <c r="E4" s="66">
        <v>39925</v>
      </c>
      <c r="F4" s="53">
        <v>45047</v>
      </c>
      <c r="G4" s="55" t="s">
        <v>341</v>
      </c>
    </row>
    <row r="5" spans="1:7" x14ac:dyDescent="0.25">
      <c r="A5" s="12" t="s">
        <v>167</v>
      </c>
      <c r="B5" s="12" t="s">
        <v>169</v>
      </c>
      <c r="C5" s="12" t="s">
        <v>444</v>
      </c>
      <c r="D5" s="13">
        <v>45271</v>
      </c>
      <c r="E5" s="19">
        <v>193905</v>
      </c>
      <c r="F5" s="13">
        <v>45301</v>
      </c>
      <c r="G5" s="60" t="s">
        <v>341</v>
      </c>
    </row>
    <row r="6" spans="1:7" x14ac:dyDescent="0.25">
      <c r="A6" s="12" t="s">
        <v>167</v>
      </c>
      <c r="B6" s="12" t="s">
        <v>169</v>
      </c>
      <c r="C6" s="12" t="s">
        <v>481</v>
      </c>
      <c r="D6" s="13">
        <v>45301</v>
      </c>
      <c r="E6" s="19">
        <v>294837</v>
      </c>
      <c r="F6" s="13">
        <v>45331</v>
      </c>
      <c r="G6" s="55" t="s">
        <v>341</v>
      </c>
    </row>
    <row r="7" spans="1:7" x14ac:dyDescent="0.25">
      <c r="A7" s="12" t="s">
        <v>167</v>
      </c>
      <c r="B7" s="12" t="s">
        <v>169</v>
      </c>
      <c r="C7" s="12" t="s">
        <v>489</v>
      </c>
      <c r="D7" s="13">
        <v>45310</v>
      </c>
      <c r="E7" s="19">
        <v>157118</v>
      </c>
      <c r="F7" s="13">
        <v>45340</v>
      </c>
      <c r="G7" s="55" t="s">
        <v>341</v>
      </c>
    </row>
    <row r="8" spans="1:7" x14ac:dyDescent="0.25">
      <c r="A8" s="12" t="s">
        <v>167</v>
      </c>
      <c r="B8" s="12" t="s">
        <v>169</v>
      </c>
      <c r="C8" s="12" t="s">
        <v>490</v>
      </c>
      <c r="D8" s="13">
        <v>45310</v>
      </c>
      <c r="E8" s="19">
        <v>308910</v>
      </c>
      <c r="F8" s="13">
        <v>45340</v>
      </c>
      <c r="G8" s="55" t="s">
        <v>341</v>
      </c>
    </row>
    <row r="9" spans="1:7" x14ac:dyDescent="0.25">
      <c r="A9" s="12" t="s">
        <v>167</v>
      </c>
      <c r="B9" s="12" t="s">
        <v>169</v>
      </c>
      <c r="C9" s="12" t="s">
        <v>491</v>
      </c>
      <c r="D9" s="13">
        <v>45310</v>
      </c>
      <c r="E9" s="19">
        <v>35047</v>
      </c>
      <c r="F9" s="13">
        <v>45340</v>
      </c>
      <c r="G9" s="55" t="s">
        <v>341</v>
      </c>
    </row>
    <row r="10" spans="1:7" x14ac:dyDescent="0.25">
      <c r="A10" s="12" t="s">
        <v>167</v>
      </c>
      <c r="B10" s="12" t="s">
        <v>169</v>
      </c>
      <c r="C10" s="12" t="s">
        <v>495</v>
      </c>
      <c r="D10" s="13">
        <v>45315</v>
      </c>
      <c r="E10" s="19">
        <v>68322</v>
      </c>
      <c r="F10" s="13">
        <v>45345</v>
      </c>
      <c r="G10" s="55" t="s">
        <v>341</v>
      </c>
    </row>
    <row r="11" spans="1:7" x14ac:dyDescent="0.25">
      <c r="A11" s="12" t="s">
        <v>212</v>
      </c>
      <c r="B11" s="12" t="s">
        <v>219</v>
      </c>
      <c r="C11" s="12" t="s">
        <v>482</v>
      </c>
      <c r="D11" s="13">
        <v>45301</v>
      </c>
      <c r="E11" s="19">
        <v>109976</v>
      </c>
      <c r="F11" s="13">
        <v>45331</v>
      </c>
      <c r="G11" s="55" t="s">
        <v>341</v>
      </c>
    </row>
    <row r="12" spans="1:7" x14ac:dyDescent="0.25">
      <c r="A12" s="12" t="s">
        <v>212</v>
      </c>
      <c r="B12" s="12" t="s">
        <v>219</v>
      </c>
      <c r="C12" s="12" t="s">
        <v>483</v>
      </c>
      <c r="D12" s="13">
        <v>45301</v>
      </c>
      <c r="E12" s="19">
        <v>192488</v>
      </c>
      <c r="F12" s="13">
        <v>45331</v>
      </c>
      <c r="G12" s="55" t="s">
        <v>341</v>
      </c>
    </row>
    <row r="13" spans="1:7" x14ac:dyDescent="0.25">
      <c r="A13" s="52" t="s">
        <v>197</v>
      </c>
      <c r="B13" s="52" t="s">
        <v>352</v>
      </c>
      <c r="C13" s="52" t="s">
        <v>357</v>
      </c>
      <c r="D13" s="53">
        <v>45098</v>
      </c>
      <c r="E13" s="54">
        <v>139417</v>
      </c>
      <c r="F13" s="53">
        <v>45128</v>
      </c>
      <c r="G13" s="55" t="s">
        <v>461</v>
      </c>
    </row>
    <row r="14" spans="1:7" x14ac:dyDescent="0.25">
      <c r="A14" s="12" t="s">
        <v>197</v>
      </c>
      <c r="B14" s="12" t="s">
        <v>352</v>
      </c>
      <c r="C14" s="12" t="s">
        <v>458</v>
      </c>
      <c r="D14" s="13">
        <v>45289</v>
      </c>
      <c r="E14" s="19">
        <v>27583</v>
      </c>
      <c r="F14" s="13">
        <v>45319</v>
      </c>
      <c r="G14" s="60" t="s">
        <v>461</v>
      </c>
    </row>
    <row r="15" spans="1:7" x14ac:dyDescent="0.25">
      <c r="A15" s="12" t="s">
        <v>316</v>
      </c>
      <c r="B15" s="12" t="s">
        <v>318</v>
      </c>
      <c r="C15" s="12" t="s">
        <v>376</v>
      </c>
      <c r="D15" s="13">
        <v>45161</v>
      </c>
      <c r="E15" s="19">
        <v>111510</v>
      </c>
      <c r="F15" s="13">
        <v>45199</v>
      </c>
      <c r="G15" s="60" t="s">
        <v>341</v>
      </c>
    </row>
    <row r="16" spans="1:7" x14ac:dyDescent="0.25">
      <c r="A16" s="52" t="s">
        <v>179</v>
      </c>
      <c r="B16" s="52" t="s">
        <v>181</v>
      </c>
      <c r="C16" s="52" t="s">
        <v>184</v>
      </c>
      <c r="D16" s="53">
        <v>44473</v>
      </c>
      <c r="E16" s="56">
        <v>1251411</v>
      </c>
      <c r="F16" s="53">
        <v>44473</v>
      </c>
      <c r="G16" s="55" t="s">
        <v>341</v>
      </c>
    </row>
    <row r="17" spans="1:11" x14ac:dyDescent="0.25">
      <c r="A17" s="52" t="s">
        <v>179</v>
      </c>
      <c r="B17" s="52" t="s">
        <v>181</v>
      </c>
      <c r="C17" s="52" t="s">
        <v>186</v>
      </c>
      <c r="D17" s="53">
        <v>44516</v>
      </c>
      <c r="E17" s="56">
        <v>269925</v>
      </c>
      <c r="F17" s="53">
        <v>44516</v>
      </c>
      <c r="G17" s="55" t="s">
        <v>341</v>
      </c>
    </row>
    <row r="18" spans="1:11" x14ac:dyDescent="0.25">
      <c r="A18" s="12" t="s">
        <v>315</v>
      </c>
      <c r="B18" s="12" t="s">
        <v>317</v>
      </c>
      <c r="C18" s="12" t="s">
        <v>502</v>
      </c>
      <c r="D18" s="13">
        <v>45320</v>
      </c>
      <c r="E18" s="19">
        <v>80019</v>
      </c>
      <c r="F18" s="13">
        <v>45350</v>
      </c>
      <c r="G18" s="55" t="s">
        <v>343</v>
      </c>
    </row>
    <row r="19" spans="1:11" x14ac:dyDescent="0.25">
      <c r="A19" s="12" t="s">
        <v>430</v>
      </c>
      <c r="B19" s="12" t="s">
        <v>434</v>
      </c>
      <c r="C19" s="12" t="s">
        <v>454</v>
      </c>
      <c r="D19" s="13">
        <v>45279</v>
      </c>
      <c r="E19" s="19">
        <v>345150</v>
      </c>
      <c r="F19" s="13">
        <v>45309</v>
      </c>
      <c r="G19" s="60" t="s">
        <v>426</v>
      </c>
    </row>
    <row r="20" spans="1:11" x14ac:dyDescent="0.25">
      <c r="A20" s="12" t="s">
        <v>205</v>
      </c>
      <c r="B20" s="12" t="s">
        <v>202</v>
      </c>
      <c r="C20" s="12" t="s">
        <v>512</v>
      </c>
      <c r="D20" s="13">
        <v>45322</v>
      </c>
      <c r="E20" s="19">
        <v>343026</v>
      </c>
      <c r="F20" s="13">
        <v>45352</v>
      </c>
      <c r="G20" s="55" t="s">
        <v>343</v>
      </c>
    </row>
    <row r="21" spans="1:11" x14ac:dyDescent="0.25">
      <c r="A21" s="12" t="s">
        <v>100</v>
      </c>
      <c r="B21" s="12" t="s">
        <v>99</v>
      </c>
      <c r="C21" s="12" t="s">
        <v>484</v>
      </c>
      <c r="D21" s="13">
        <v>45301</v>
      </c>
      <c r="E21" s="19">
        <v>6372000</v>
      </c>
      <c r="F21" s="13">
        <v>45331</v>
      </c>
      <c r="G21" s="55" t="s">
        <v>343</v>
      </c>
    </row>
    <row r="22" spans="1:11" x14ac:dyDescent="0.25">
      <c r="A22" s="12" t="s">
        <v>100</v>
      </c>
      <c r="B22" s="12" t="s">
        <v>99</v>
      </c>
      <c r="C22" s="12" t="s">
        <v>492</v>
      </c>
      <c r="D22" s="13">
        <v>45310</v>
      </c>
      <c r="E22" s="19">
        <v>1063180</v>
      </c>
      <c r="F22" s="13">
        <v>45340</v>
      </c>
      <c r="G22" s="55" t="s">
        <v>343</v>
      </c>
    </row>
    <row r="23" spans="1:11" x14ac:dyDescent="0.25">
      <c r="A23" s="12" t="s">
        <v>210</v>
      </c>
      <c r="B23" s="12" t="s">
        <v>217</v>
      </c>
      <c r="C23" s="12" t="s">
        <v>506</v>
      </c>
      <c r="D23" s="13">
        <v>45321</v>
      </c>
      <c r="E23" s="19">
        <v>114465</v>
      </c>
      <c r="F23" s="13">
        <v>45351</v>
      </c>
      <c r="G23" s="55" t="s">
        <v>514</v>
      </c>
      <c r="J23" s="62"/>
      <c r="K23" s="62"/>
    </row>
    <row r="24" spans="1:11" x14ac:dyDescent="0.25">
      <c r="A24" s="12" t="s">
        <v>210</v>
      </c>
      <c r="B24" s="12" t="s">
        <v>217</v>
      </c>
      <c r="C24" s="12" t="s">
        <v>507</v>
      </c>
      <c r="D24" s="13">
        <v>45321</v>
      </c>
      <c r="E24" s="19">
        <v>28866</v>
      </c>
      <c r="F24" s="13">
        <v>45351</v>
      </c>
      <c r="G24" s="55" t="s">
        <v>514</v>
      </c>
    </row>
    <row r="25" spans="1:11" x14ac:dyDescent="0.25">
      <c r="A25" s="12" t="s">
        <v>152</v>
      </c>
      <c r="B25" s="12" t="s">
        <v>151</v>
      </c>
      <c r="C25" s="12" t="s">
        <v>382</v>
      </c>
      <c r="D25" s="13">
        <v>45184</v>
      </c>
      <c r="E25" s="19">
        <v>57766</v>
      </c>
      <c r="F25" s="13">
        <v>45214</v>
      </c>
      <c r="G25" s="55" t="s">
        <v>341</v>
      </c>
    </row>
    <row r="26" spans="1:11" x14ac:dyDescent="0.25">
      <c r="A26" s="12" t="s">
        <v>152</v>
      </c>
      <c r="B26" s="12" t="s">
        <v>151</v>
      </c>
      <c r="C26" s="12" t="s">
        <v>418</v>
      </c>
      <c r="D26" s="13">
        <v>45246</v>
      </c>
      <c r="E26" s="19">
        <v>23895</v>
      </c>
      <c r="F26" s="13">
        <v>45276</v>
      </c>
      <c r="G26" s="60" t="s">
        <v>341</v>
      </c>
    </row>
    <row r="27" spans="1:11" x14ac:dyDescent="0.25">
      <c r="A27" s="12" t="s">
        <v>378</v>
      </c>
      <c r="B27" s="12" t="s">
        <v>379</v>
      </c>
      <c r="C27" s="12" t="s">
        <v>386</v>
      </c>
      <c r="D27" s="13">
        <v>45183</v>
      </c>
      <c r="E27" s="19">
        <v>-167000</v>
      </c>
      <c r="F27" s="13">
        <v>45183</v>
      </c>
      <c r="G27" s="55" t="s">
        <v>387</v>
      </c>
    </row>
    <row r="28" spans="1:11" x14ac:dyDescent="0.25">
      <c r="A28" s="52" t="s">
        <v>185</v>
      </c>
      <c r="B28" s="52" t="s">
        <v>183</v>
      </c>
      <c r="C28" s="52" t="s">
        <v>366</v>
      </c>
      <c r="D28" s="53">
        <v>45128</v>
      </c>
      <c r="E28" s="54">
        <v>3806</v>
      </c>
      <c r="F28" s="53">
        <v>45158</v>
      </c>
      <c r="G28" s="55" t="s">
        <v>341</v>
      </c>
    </row>
    <row r="29" spans="1:11" x14ac:dyDescent="0.25">
      <c r="A29" s="52" t="s">
        <v>222</v>
      </c>
      <c r="B29" s="52" t="s">
        <v>221</v>
      </c>
      <c r="C29" s="52" t="s">
        <v>361</v>
      </c>
      <c r="D29" s="53">
        <v>45113</v>
      </c>
      <c r="E29" s="54">
        <v>9027</v>
      </c>
      <c r="F29" s="53">
        <v>45148</v>
      </c>
      <c r="G29" s="55" t="s">
        <v>341</v>
      </c>
    </row>
    <row r="30" spans="1:11" x14ac:dyDescent="0.25">
      <c r="A30" s="52" t="s">
        <v>222</v>
      </c>
      <c r="B30" s="52" t="s">
        <v>221</v>
      </c>
      <c r="C30" s="52" t="s">
        <v>362</v>
      </c>
      <c r="D30" s="53">
        <v>45113</v>
      </c>
      <c r="E30" s="54">
        <v>7523</v>
      </c>
      <c r="F30" s="53">
        <v>45148</v>
      </c>
      <c r="G30" s="55" t="s">
        <v>341</v>
      </c>
    </row>
    <row r="31" spans="1:11" x14ac:dyDescent="0.25">
      <c r="A31" s="52" t="s">
        <v>222</v>
      </c>
      <c r="B31" s="52" t="s">
        <v>221</v>
      </c>
      <c r="C31" s="52" t="s">
        <v>363</v>
      </c>
      <c r="D31" s="53">
        <v>45117</v>
      </c>
      <c r="E31" s="54">
        <v>133800</v>
      </c>
      <c r="F31" s="53">
        <v>45148</v>
      </c>
      <c r="G31" s="55" t="s">
        <v>341</v>
      </c>
    </row>
    <row r="32" spans="1:11" x14ac:dyDescent="0.25">
      <c r="A32" s="12" t="s">
        <v>222</v>
      </c>
      <c r="B32" s="12" t="s">
        <v>221</v>
      </c>
      <c r="C32" s="12" t="s">
        <v>377</v>
      </c>
      <c r="D32" s="13">
        <v>45163</v>
      </c>
      <c r="E32" s="19">
        <v>78234</v>
      </c>
      <c r="F32" s="13">
        <v>45209</v>
      </c>
      <c r="G32" s="60" t="s">
        <v>341</v>
      </c>
    </row>
    <row r="33" spans="1:7" x14ac:dyDescent="0.25">
      <c r="A33" s="12" t="s">
        <v>222</v>
      </c>
      <c r="B33" s="12" t="s">
        <v>221</v>
      </c>
      <c r="C33" s="12" t="s">
        <v>396</v>
      </c>
      <c r="D33" s="13">
        <v>45208</v>
      </c>
      <c r="E33" s="19">
        <v>138041</v>
      </c>
      <c r="F33" s="13">
        <v>45270</v>
      </c>
      <c r="G33" s="60" t="s">
        <v>341</v>
      </c>
    </row>
    <row r="34" spans="1:7" x14ac:dyDescent="0.25">
      <c r="A34" s="12" t="s">
        <v>222</v>
      </c>
      <c r="B34" s="12" t="s">
        <v>221</v>
      </c>
      <c r="C34" s="12" t="s">
        <v>424</v>
      </c>
      <c r="D34" s="13">
        <v>45250</v>
      </c>
      <c r="E34" s="19">
        <v>12639</v>
      </c>
      <c r="F34" s="13">
        <v>45301</v>
      </c>
      <c r="G34" s="60" t="s">
        <v>341</v>
      </c>
    </row>
    <row r="35" spans="1:7" x14ac:dyDescent="0.25">
      <c r="A35" s="12" t="s">
        <v>222</v>
      </c>
      <c r="B35" s="12" t="s">
        <v>221</v>
      </c>
      <c r="C35" s="12" t="s">
        <v>445</v>
      </c>
      <c r="D35" s="13">
        <v>45271</v>
      </c>
      <c r="E35" s="19">
        <v>18255</v>
      </c>
      <c r="F35" s="13">
        <v>45301</v>
      </c>
      <c r="G35" s="60" t="s">
        <v>341</v>
      </c>
    </row>
    <row r="36" spans="1:7" x14ac:dyDescent="0.25">
      <c r="A36" s="12" t="s">
        <v>222</v>
      </c>
      <c r="B36" s="12" t="s">
        <v>221</v>
      </c>
      <c r="C36" s="12" t="s">
        <v>459</v>
      </c>
      <c r="D36" s="13">
        <v>45287</v>
      </c>
      <c r="E36" s="19">
        <v>189868</v>
      </c>
      <c r="F36" s="13">
        <v>45332</v>
      </c>
      <c r="G36" s="60" t="s">
        <v>341</v>
      </c>
    </row>
    <row r="37" spans="1:7" x14ac:dyDescent="0.25">
      <c r="A37" s="52" t="s">
        <v>192</v>
      </c>
      <c r="B37" s="52" t="s">
        <v>189</v>
      </c>
      <c r="C37" s="52" t="s">
        <v>360</v>
      </c>
      <c r="D37" s="53">
        <v>45117</v>
      </c>
      <c r="E37" s="54">
        <v>15204</v>
      </c>
      <c r="F37" s="53">
        <v>45117</v>
      </c>
      <c r="G37" s="55" t="s">
        <v>343</v>
      </c>
    </row>
    <row r="38" spans="1:7" x14ac:dyDescent="0.25">
      <c r="A38" s="12" t="s">
        <v>192</v>
      </c>
      <c r="B38" s="12" t="s">
        <v>189</v>
      </c>
      <c r="C38" s="12" t="s">
        <v>476</v>
      </c>
      <c r="D38" s="13">
        <v>45317</v>
      </c>
      <c r="E38" s="19">
        <v>444624</v>
      </c>
      <c r="F38" s="13">
        <v>45317</v>
      </c>
      <c r="G38" s="55" t="s">
        <v>343</v>
      </c>
    </row>
    <row r="39" spans="1:7" x14ac:dyDescent="0.25">
      <c r="A39" s="63" t="s">
        <v>298</v>
      </c>
      <c r="B39" s="63" t="s">
        <v>305</v>
      </c>
      <c r="C39" s="63" t="s">
        <v>385</v>
      </c>
      <c r="D39" s="64">
        <v>45198</v>
      </c>
      <c r="E39" s="65">
        <v>52048</v>
      </c>
      <c r="F39" s="64">
        <v>45228</v>
      </c>
      <c r="G39" s="55" t="s">
        <v>425</v>
      </c>
    </row>
    <row r="40" spans="1:7" x14ac:dyDescent="0.25">
      <c r="A40" s="12" t="s">
        <v>298</v>
      </c>
      <c r="B40" s="12" t="s">
        <v>305</v>
      </c>
      <c r="C40" s="12" t="s">
        <v>414</v>
      </c>
      <c r="D40" s="13">
        <v>45232</v>
      </c>
      <c r="E40" s="19">
        <v>367505</v>
      </c>
      <c r="F40" s="13">
        <v>45262</v>
      </c>
      <c r="G40" s="60" t="s">
        <v>425</v>
      </c>
    </row>
    <row r="41" spans="1:7" x14ac:dyDescent="0.25">
      <c r="A41" s="12" t="s">
        <v>298</v>
      </c>
      <c r="B41" s="12" t="s">
        <v>305</v>
      </c>
      <c r="C41" s="12" t="s">
        <v>416</v>
      </c>
      <c r="D41" s="13">
        <v>45244</v>
      </c>
      <c r="E41" s="19">
        <v>18196</v>
      </c>
      <c r="F41" s="13">
        <v>45274</v>
      </c>
      <c r="G41" s="60" t="s">
        <v>425</v>
      </c>
    </row>
    <row r="42" spans="1:7" x14ac:dyDescent="0.25">
      <c r="A42" s="12" t="s">
        <v>298</v>
      </c>
      <c r="B42" s="12" t="s">
        <v>305</v>
      </c>
      <c r="C42" s="12" t="s">
        <v>421</v>
      </c>
      <c r="D42" s="13">
        <v>45259</v>
      </c>
      <c r="E42" s="19">
        <v>200158</v>
      </c>
      <c r="F42" s="13">
        <v>45289</v>
      </c>
      <c r="G42" s="60" t="s">
        <v>425</v>
      </c>
    </row>
    <row r="43" spans="1:7" x14ac:dyDescent="0.25">
      <c r="A43" s="12" t="s">
        <v>298</v>
      </c>
      <c r="B43" s="12" t="s">
        <v>305</v>
      </c>
      <c r="C43" s="12" t="s">
        <v>442</v>
      </c>
      <c r="D43" s="13">
        <v>45264</v>
      </c>
      <c r="E43" s="19">
        <v>817315</v>
      </c>
      <c r="F43" s="13">
        <v>45294</v>
      </c>
      <c r="G43" s="60" t="s">
        <v>425</v>
      </c>
    </row>
    <row r="44" spans="1:7" x14ac:dyDescent="0.25">
      <c r="A44" s="12" t="s">
        <v>298</v>
      </c>
      <c r="B44" s="12" t="s">
        <v>305</v>
      </c>
      <c r="C44" s="12" t="s">
        <v>451</v>
      </c>
      <c r="D44" s="13">
        <v>45274</v>
      </c>
      <c r="E44" s="19">
        <v>107144</v>
      </c>
      <c r="F44" s="13">
        <v>45304</v>
      </c>
      <c r="G44" s="60" t="s">
        <v>425</v>
      </c>
    </row>
    <row r="45" spans="1:7" x14ac:dyDescent="0.25">
      <c r="A45" s="52" t="s">
        <v>298</v>
      </c>
      <c r="B45" s="52" t="s">
        <v>305</v>
      </c>
      <c r="C45" s="52" t="s">
        <v>356</v>
      </c>
      <c r="D45" s="53">
        <v>45094</v>
      </c>
      <c r="E45" s="54">
        <v>-186086</v>
      </c>
      <c r="F45" s="53">
        <v>45124</v>
      </c>
      <c r="G45" s="55" t="s">
        <v>425</v>
      </c>
    </row>
    <row r="46" spans="1:7" x14ac:dyDescent="0.25">
      <c r="A46" s="12" t="s">
        <v>298</v>
      </c>
      <c r="B46" s="12" t="s">
        <v>305</v>
      </c>
      <c r="C46" s="12" t="s">
        <v>485</v>
      </c>
      <c r="D46" s="13">
        <v>45301</v>
      </c>
      <c r="E46" s="19">
        <v>92701</v>
      </c>
      <c r="F46" s="13">
        <v>45331</v>
      </c>
      <c r="G46" s="60" t="s">
        <v>425</v>
      </c>
    </row>
    <row r="47" spans="1:7" x14ac:dyDescent="0.25">
      <c r="A47" s="12" t="s">
        <v>298</v>
      </c>
      <c r="B47" s="12" t="s">
        <v>305</v>
      </c>
      <c r="C47" s="12" t="s">
        <v>487</v>
      </c>
      <c r="D47" s="13">
        <v>45307</v>
      </c>
      <c r="E47" s="19">
        <v>51463</v>
      </c>
      <c r="F47" s="13">
        <v>45337</v>
      </c>
      <c r="G47" s="55" t="s">
        <v>425</v>
      </c>
    </row>
    <row r="48" spans="1:7" x14ac:dyDescent="0.25">
      <c r="A48" s="12" t="s">
        <v>298</v>
      </c>
      <c r="B48" s="12" t="s">
        <v>305</v>
      </c>
      <c r="C48" s="12" t="s">
        <v>488</v>
      </c>
      <c r="D48" s="13">
        <v>45307</v>
      </c>
      <c r="E48" s="19">
        <v>194936</v>
      </c>
      <c r="F48" s="13">
        <v>45337</v>
      </c>
      <c r="G48" s="55" t="s">
        <v>425</v>
      </c>
    </row>
    <row r="49" spans="1:7" x14ac:dyDescent="0.25">
      <c r="A49" s="12" t="s">
        <v>402</v>
      </c>
      <c r="B49" s="12" t="s">
        <v>409</v>
      </c>
      <c r="C49" s="12" t="s">
        <v>508</v>
      </c>
      <c r="D49" s="13">
        <v>45317</v>
      </c>
      <c r="E49" s="19">
        <v>15637</v>
      </c>
      <c r="F49" s="13">
        <v>45351</v>
      </c>
      <c r="G49" s="55" t="s">
        <v>346</v>
      </c>
    </row>
    <row r="50" spans="1:7" x14ac:dyDescent="0.25">
      <c r="A50" s="12" t="s">
        <v>402</v>
      </c>
      <c r="B50" s="12" t="s">
        <v>409</v>
      </c>
      <c r="C50" s="12" t="s">
        <v>509</v>
      </c>
      <c r="D50" s="13">
        <v>45320</v>
      </c>
      <c r="E50" s="19">
        <v>23317</v>
      </c>
      <c r="F50" s="13">
        <v>45351</v>
      </c>
      <c r="G50" s="55" t="s">
        <v>346</v>
      </c>
    </row>
    <row r="51" spans="1:7" x14ac:dyDescent="0.25">
      <c r="A51" s="12" t="s">
        <v>400</v>
      </c>
      <c r="B51" s="12" t="s">
        <v>407</v>
      </c>
      <c r="C51" s="12" t="s">
        <v>420</v>
      </c>
      <c r="D51" s="13">
        <v>45247</v>
      </c>
      <c r="E51" s="19">
        <v>9910</v>
      </c>
      <c r="F51" s="13">
        <v>45277</v>
      </c>
      <c r="G51" s="60" t="s">
        <v>341</v>
      </c>
    </row>
    <row r="52" spans="1:7" x14ac:dyDescent="0.25">
      <c r="A52" s="12" t="s">
        <v>400</v>
      </c>
      <c r="B52" s="12" t="s">
        <v>407</v>
      </c>
      <c r="C52" s="12" t="s">
        <v>422</v>
      </c>
      <c r="D52" s="13">
        <v>45260</v>
      </c>
      <c r="E52" s="19">
        <v>65456</v>
      </c>
      <c r="F52" s="13">
        <v>45290</v>
      </c>
      <c r="G52" s="60" t="s">
        <v>341</v>
      </c>
    </row>
    <row r="53" spans="1:7" x14ac:dyDescent="0.25">
      <c r="A53" s="12" t="s">
        <v>388</v>
      </c>
      <c r="B53" s="12" t="s">
        <v>391</v>
      </c>
      <c r="C53" s="12" t="s">
        <v>510</v>
      </c>
      <c r="D53" s="13">
        <v>45321</v>
      </c>
      <c r="E53" s="19">
        <v>35990</v>
      </c>
      <c r="F53" s="13">
        <v>45351</v>
      </c>
      <c r="G53" s="55" t="s">
        <v>346</v>
      </c>
    </row>
    <row r="54" spans="1:7" x14ac:dyDescent="0.25">
      <c r="A54" s="12" t="s">
        <v>403</v>
      </c>
      <c r="B54" s="12" t="s">
        <v>410</v>
      </c>
      <c r="C54" s="12" t="s">
        <v>423</v>
      </c>
      <c r="D54" s="13">
        <v>45252</v>
      </c>
      <c r="E54" s="19">
        <v>108508</v>
      </c>
      <c r="F54" s="13">
        <v>45297</v>
      </c>
      <c r="G54" s="60" t="s">
        <v>346</v>
      </c>
    </row>
    <row r="55" spans="1:7" x14ac:dyDescent="0.25">
      <c r="A55" s="12" t="s">
        <v>403</v>
      </c>
      <c r="B55" s="12" t="s">
        <v>410</v>
      </c>
      <c r="C55" s="12" t="s">
        <v>453</v>
      </c>
      <c r="D55" s="13">
        <v>45261</v>
      </c>
      <c r="E55" s="19">
        <v>26998</v>
      </c>
      <c r="F55" s="13">
        <v>45306</v>
      </c>
      <c r="G55" s="60" t="s">
        <v>346</v>
      </c>
    </row>
    <row r="56" spans="1:7" x14ac:dyDescent="0.25">
      <c r="A56" s="52" t="s">
        <v>133</v>
      </c>
      <c r="B56" s="52" t="s">
        <v>132</v>
      </c>
      <c r="C56" s="52" t="s">
        <v>359</v>
      </c>
      <c r="D56" s="53">
        <v>45100</v>
      </c>
      <c r="E56" s="54">
        <v>61065</v>
      </c>
      <c r="F56" s="53">
        <v>45130</v>
      </c>
      <c r="G56" s="55" t="s">
        <v>341</v>
      </c>
    </row>
    <row r="57" spans="1:7" x14ac:dyDescent="0.25">
      <c r="A57" s="12" t="s">
        <v>133</v>
      </c>
      <c r="B57" s="12" t="s">
        <v>132</v>
      </c>
      <c r="C57" s="12" t="s">
        <v>443</v>
      </c>
      <c r="D57" s="13">
        <v>45267</v>
      </c>
      <c r="E57" s="19">
        <v>298899</v>
      </c>
      <c r="F57" s="13">
        <v>45297</v>
      </c>
      <c r="G57" s="60" t="s">
        <v>341</v>
      </c>
    </row>
    <row r="58" spans="1:7" x14ac:dyDescent="0.25">
      <c r="A58" s="52" t="s">
        <v>327</v>
      </c>
      <c r="B58" s="52" t="s">
        <v>330</v>
      </c>
      <c r="C58" s="52" t="s">
        <v>333</v>
      </c>
      <c r="D58" s="53">
        <v>45043</v>
      </c>
      <c r="E58" s="54">
        <v>61183</v>
      </c>
      <c r="F58" s="53">
        <v>45043</v>
      </c>
      <c r="G58" s="55" t="s">
        <v>341</v>
      </c>
    </row>
    <row r="59" spans="1:7" x14ac:dyDescent="0.25">
      <c r="A59" s="12" t="s">
        <v>230</v>
      </c>
      <c r="B59" s="12" t="s">
        <v>247</v>
      </c>
      <c r="C59" s="12" t="s">
        <v>383</v>
      </c>
      <c r="D59" s="13">
        <v>45194</v>
      </c>
      <c r="E59" s="19">
        <v>13541</v>
      </c>
      <c r="F59" s="13">
        <v>45194</v>
      </c>
      <c r="G59" s="55" t="s">
        <v>340</v>
      </c>
    </row>
    <row r="60" spans="1:7" x14ac:dyDescent="0.25">
      <c r="A60" s="12" t="s">
        <v>397</v>
      </c>
      <c r="B60" s="12" t="s">
        <v>404</v>
      </c>
      <c r="C60" s="12" t="s">
        <v>439</v>
      </c>
      <c r="D60" s="13">
        <v>45261</v>
      </c>
      <c r="E60" s="19">
        <v>904765</v>
      </c>
      <c r="F60" s="13">
        <v>45291</v>
      </c>
      <c r="G60" s="60" t="s">
        <v>343</v>
      </c>
    </row>
    <row r="61" spans="1:7" x14ac:dyDescent="0.25">
      <c r="A61" s="12" t="s">
        <v>397</v>
      </c>
      <c r="B61" s="12" t="s">
        <v>404</v>
      </c>
      <c r="C61" s="12" t="s">
        <v>440</v>
      </c>
      <c r="D61" s="13">
        <v>45261</v>
      </c>
      <c r="E61" s="19">
        <v>32598</v>
      </c>
      <c r="F61" s="13">
        <v>45291</v>
      </c>
      <c r="G61" s="60" t="s">
        <v>343</v>
      </c>
    </row>
    <row r="62" spans="1:7" x14ac:dyDescent="0.25">
      <c r="A62" s="12" t="s">
        <v>397</v>
      </c>
      <c r="B62" s="12" t="s">
        <v>404</v>
      </c>
      <c r="C62" s="12" t="s">
        <v>457</v>
      </c>
      <c r="D62" s="13">
        <v>45287</v>
      </c>
      <c r="E62" s="19">
        <v>238950</v>
      </c>
      <c r="F62" s="13">
        <v>45317</v>
      </c>
      <c r="G62" s="60" t="s">
        <v>343</v>
      </c>
    </row>
    <row r="63" spans="1:7" x14ac:dyDescent="0.25">
      <c r="A63" s="12" t="s">
        <v>350</v>
      </c>
      <c r="B63" s="12" t="s">
        <v>353</v>
      </c>
      <c r="C63" s="12" t="s">
        <v>394</v>
      </c>
      <c r="D63" s="13">
        <v>45212</v>
      </c>
      <c r="E63" s="19">
        <v>85255</v>
      </c>
      <c r="F63" s="13">
        <v>45242</v>
      </c>
      <c r="G63" s="60" t="s">
        <v>341</v>
      </c>
    </row>
    <row r="64" spans="1:7" x14ac:dyDescent="0.25">
      <c r="A64" s="12" t="s">
        <v>196</v>
      </c>
      <c r="B64" s="12" t="s">
        <v>199</v>
      </c>
      <c r="C64" s="12" t="s">
        <v>497</v>
      </c>
      <c r="D64" s="13">
        <v>45317</v>
      </c>
      <c r="E64" s="19">
        <v>6797</v>
      </c>
      <c r="F64" s="13">
        <v>45347</v>
      </c>
      <c r="G64" s="55" t="s">
        <v>346</v>
      </c>
    </row>
    <row r="65" spans="1:7" x14ac:dyDescent="0.25">
      <c r="A65" s="12" t="s">
        <v>90</v>
      </c>
      <c r="B65" s="12" t="s">
        <v>176</v>
      </c>
      <c r="C65" s="12" t="s">
        <v>441</v>
      </c>
      <c r="D65" s="13">
        <v>45264</v>
      </c>
      <c r="E65" s="19">
        <v>4502</v>
      </c>
      <c r="F65" s="13">
        <v>45294</v>
      </c>
      <c r="G65" s="60" t="s">
        <v>343</v>
      </c>
    </row>
    <row r="66" spans="1:7" x14ac:dyDescent="0.25">
      <c r="A66" s="12" t="s">
        <v>90</v>
      </c>
      <c r="B66" s="12" t="s">
        <v>176</v>
      </c>
      <c r="C66" s="12" t="s">
        <v>446</v>
      </c>
      <c r="D66" s="13">
        <v>45271</v>
      </c>
      <c r="E66" s="19">
        <v>31294</v>
      </c>
      <c r="F66" s="13">
        <v>45301</v>
      </c>
      <c r="G66" s="60" t="s">
        <v>343</v>
      </c>
    </row>
    <row r="67" spans="1:7" x14ac:dyDescent="0.25">
      <c r="A67" s="12" t="s">
        <v>90</v>
      </c>
      <c r="B67" s="12" t="s">
        <v>176</v>
      </c>
      <c r="C67" s="12" t="s">
        <v>447</v>
      </c>
      <c r="D67" s="13">
        <v>45271</v>
      </c>
      <c r="E67" s="19">
        <v>1505</v>
      </c>
      <c r="F67" s="13">
        <v>45301</v>
      </c>
      <c r="G67" s="60" t="s">
        <v>343</v>
      </c>
    </row>
    <row r="68" spans="1:7" x14ac:dyDescent="0.25">
      <c r="A68" s="12" t="s">
        <v>90</v>
      </c>
      <c r="B68" s="12" t="s">
        <v>176</v>
      </c>
      <c r="C68" s="12" t="s">
        <v>480</v>
      </c>
      <c r="D68" s="13">
        <v>45296</v>
      </c>
      <c r="E68" s="19">
        <v>119607</v>
      </c>
      <c r="F68" s="13">
        <v>45326</v>
      </c>
      <c r="G68" s="55" t="s">
        <v>343</v>
      </c>
    </row>
    <row r="69" spans="1:7" x14ac:dyDescent="0.25">
      <c r="A69" s="52" t="s">
        <v>208</v>
      </c>
      <c r="B69" s="52" t="s">
        <v>215</v>
      </c>
      <c r="C69" s="52" t="s">
        <v>355</v>
      </c>
      <c r="D69" s="53">
        <v>45099</v>
      </c>
      <c r="E69" s="54">
        <v>95914</v>
      </c>
      <c r="F69" s="53">
        <v>45099</v>
      </c>
      <c r="G69" s="55" t="s">
        <v>346</v>
      </c>
    </row>
    <row r="70" spans="1:7" x14ac:dyDescent="0.25">
      <c r="A70" s="12" t="s">
        <v>208</v>
      </c>
      <c r="B70" s="12" t="s">
        <v>215</v>
      </c>
      <c r="C70" s="12" t="s">
        <v>471</v>
      </c>
      <c r="D70" s="13">
        <v>45307</v>
      </c>
      <c r="E70" s="19">
        <v>15725</v>
      </c>
      <c r="F70" s="13">
        <v>45307</v>
      </c>
      <c r="G70" s="55" t="s">
        <v>346</v>
      </c>
    </row>
    <row r="71" spans="1:7" x14ac:dyDescent="0.25">
      <c r="A71" s="52" t="s">
        <v>232</v>
      </c>
      <c r="B71" s="52" t="s">
        <v>249</v>
      </c>
      <c r="C71" s="52" t="s">
        <v>263</v>
      </c>
      <c r="D71" s="53">
        <v>44764</v>
      </c>
      <c r="E71" s="54">
        <v>20400</v>
      </c>
      <c r="F71" s="53">
        <v>44764</v>
      </c>
      <c r="G71" s="55" t="s">
        <v>346</v>
      </c>
    </row>
    <row r="72" spans="1:7" x14ac:dyDescent="0.25">
      <c r="A72" s="12" t="s">
        <v>232</v>
      </c>
      <c r="B72" s="12" t="s">
        <v>249</v>
      </c>
      <c r="C72" s="12" t="s">
        <v>435</v>
      </c>
      <c r="D72" s="13">
        <v>45280</v>
      </c>
      <c r="E72" s="19">
        <v>105613</v>
      </c>
      <c r="F72" s="13">
        <v>45280</v>
      </c>
      <c r="G72" s="60" t="s">
        <v>346</v>
      </c>
    </row>
    <row r="73" spans="1:7" x14ac:dyDescent="0.25">
      <c r="A73" s="12" t="s">
        <v>232</v>
      </c>
      <c r="B73" s="12" t="s">
        <v>249</v>
      </c>
      <c r="C73" s="12" t="s">
        <v>474</v>
      </c>
      <c r="D73" s="13">
        <v>45316</v>
      </c>
      <c r="E73" s="19">
        <v>46474</v>
      </c>
      <c r="F73" s="13">
        <v>45316</v>
      </c>
      <c r="G73" s="55" t="s">
        <v>346</v>
      </c>
    </row>
    <row r="74" spans="1:7" x14ac:dyDescent="0.25">
      <c r="A74" s="52" t="s">
        <v>194</v>
      </c>
      <c r="B74" s="52" t="s">
        <v>195</v>
      </c>
      <c r="C74" s="52" t="s">
        <v>364</v>
      </c>
      <c r="D74" s="53">
        <v>45118</v>
      </c>
      <c r="E74" s="54">
        <v>1699</v>
      </c>
      <c r="F74" s="53">
        <v>45148</v>
      </c>
      <c r="G74" s="55" t="s">
        <v>346</v>
      </c>
    </row>
    <row r="75" spans="1:7" x14ac:dyDescent="0.25">
      <c r="A75" s="12" t="s">
        <v>428</v>
      </c>
      <c r="B75" s="12" t="s">
        <v>432</v>
      </c>
      <c r="C75" s="12" t="s">
        <v>437</v>
      </c>
      <c r="D75" s="13">
        <v>45289</v>
      </c>
      <c r="E75" s="19">
        <v>890340</v>
      </c>
      <c r="F75" s="13">
        <v>45289</v>
      </c>
      <c r="G75" s="60" t="s">
        <v>426</v>
      </c>
    </row>
    <row r="76" spans="1:7" x14ac:dyDescent="0.25">
      <c r="A76" s="12" t="s">
        <v>428</v>
      </c>
      <c r="B76" s="12" t="s">
        <v>432</v>
      </c>
      <c r="C76" s="12" t="s">
        <v>438</v>
      </c>
      <c r="D76" s="13">
        <v>45289</v>
      </c>
      <c r="E76" s="19">
        <v>966627</v>
      </c>
      <c r="F76" s="13">
        <v>45289</v>
      </c>
      <c r="G76" s="60" t="s">
        <v>426</v>
      </c>
    </row>
    <row r="77" spans="1:7" x14ac:dyDescent="0.25">
      <c r="A77" s="12" t="s">
        <v>428</v>
      </c>
      <c r="B77" s="12" t="s">
        <v>432</v>
      </c>
      <c r="C77" s="12" t="s">
        <v>477</v>
      </c>
      <c r="D77" s="13">
        <v>45317</v>
      </c>
      <c r="E77" s="19">
        <v>452766</v>
      </c>
      <c r="F77" s="13">
        <v>45317</v>
      </c>
      <c r="G77" s="55" t="s">
        <v>426</v>
      </c>
    </row>
    <row r="78" spans="1:7" x14ac:dyDescent="0.25">
      <c r="A78" s="12" t="s">
        <v>102</v>
      </c>
      <c r="B78" s="12" t="s">
        <v>101</v>
      </c>
      <c r="C78" s="12" t="s">
        <v>511</v>
      </c>
      <c r="D78" s="13">
        <v>45322</v>
      </c>
      <c r="E78" s="19">
        <v>264792</v>
      </c>
      <c r="F78" s="13">
        <v>45352</v>
      </c>
      <c r="G78" s="55" t="s">
        <v>346</v>
      </c>
    </row>
    <row r="79" spans="1:7" x14ac:dyDescent="0.25">
      <c r="A79" s="52" t="s">
        <v>122</v>
      </c>
      <c r="B79" s="52" t="s">
        <v>121</v>
      </c>
      <c r="C79" s="52" t="s">
        <v>225</v>
      </c>
      <c r="D79" s="53">
        <v>44720</v>
      </c>
      <c r="E79" s="54">
        <v>30491</v>
      </c>
      <c r="F79" s="53">
        <v>44750</v>
      </c>
      <c r="G79" s="55" t="s">
        <v>341</v>
      </c>
    </row>
    <row r="80" spans="1:7" x14ac:dyDescent="0.25">
      <c r="A80" s="52" t="s">
        <v>122</v>
      </c>
      <c r="B80" s="52" t="s">
        <v>121</v>
      </c>
      <c r="C80" s="52" t="s">
        <v>226</v>
      </c>
      <c r="D80" s="53">
        <v>44728</v>
      </c>
      <c r="E80" s="54">
        <v>24674</v>
      </c>
      <c r="F80" s="53">
        <v>44758</v>
      </c>
      <c r="G80" s="55" t="s">
        <v>341</v>
      </c>
    </row>
    <row r="81" spans="1:7" x14ac:dyDescent="0.25">
      <c r="A81" s="52" t="s">
        <v>122</v>
      </c>
      <c r="B81" s="52" t="s">
        <v>121</v>
      </c>
      <c r="C81" s="52" t="s">
        <v>323</v>
      </c>
      <c r="D81" s="53">
        <v>44998</v>
      </c>
      <c r="E81" s="54">
        <v>41876</v>
      </c>
      <c r="F81" s="53">
        <v>45028</v>
      </c>
      <c r="G81" s="55" t="s">
        <v>341</v>
      </c>
    </row>
    <row r="82" spans="1:7" x14ac:dyDescent="0.25">
      <c r="A82" s="52" t="s">
        <v>122</v>
      </c>
      <c r="B82" s="52" t="s">
        <v>121</v>
      </c>
      <c r="C82" s="52" t="s">
        <v>324</v>
      </c>
      <c r="D82" s="53">
        <v>45002</v>
      </c>
      <c r="E82" s="54">
        <v>241222</v>
      </c>
      <c r="F82" s="53">
        <v>45032</v>
      </c>
      <c r="G82" s="55" t="s">
        <v>341</v>
      </c>
    </row>
    <row r="83" spans="1:7" x14ac:dyDescent="0.25">
      <c r="A83" s="52" t="s">
        <v>122</v>
      </c>
      <c r="B83" s="52" t="s">
        <v>121</v>
      </c>
      <c r="C83" s="52" t="s">
        <v>325</v>
      </c>
      <c r="D83" s="53">
        <v>45007</v>
      </c>
      <c r="E83" s="54">
        <v>21063</v>
      </c>
      <c r="F83" s="53">
        <v>45037</v>
      </c>
      <c r="G83" s="55" t="s">
        <v>341</v>
      </c>
    </row>
    <row r="84" spans="1:7" x14ac:dyDescent="0.25">
      <c r="A84" s="12" t="s">
        <v>122</v>
      </c>
      <c r="B84" s="12" t="s">
        <v>121</v>
      </c>
      <c r="C84" s="12" t="s">
        <v>384</v>
      </c>
      <c r="D84" s="13">
        <v>45194</v>
      </c>
      <c r="E84" s="19">
        <v>151453</v>
      </c>
      <c r="F84" s="13">
        <v>45224</v>
      </c>
      <c r="G84" s="55" t="s">
        <v>341</v>
      </c>
    </row>
    <row r="85" spans="1:7" x14ac:dyDescent="0.25">
      <c r="A85" s="12" t="s">
        <v>122</v>
      </c>
      <c r="B85" s="12" t="s">
        <v>121</v>
      </c>
      <c r="C85" s="12" t="s">
        <v>419</v>
      </c>
      <c r="D85" s="13">
        <v>45247</v>
      </c>
      <c r="E85" s="19">
        <v>-9910</v>
      </c>
      <c r="F85" s="13">
        <v>45277</v>
      </c>
      <c r="G85" s="60" t="s">
        <v>341</v>
      </c>
    </row>
    <row r="86" spans="1:7" x14ac:dyDescent="0.25">
      <c r="A86" s="12" t="s">
        <v>122</v>
      </c>
      <c r="B86" s="12" t="s">
        <v>121</v>
      </c>
      <c r="C86" s="12" t="s">
        <v>499</v>
      </c>
      <c r="D86" s="13">
        <v>45317</v>
      </c>
      <c r="E86" s="19">
        <v>49147</v>
      </c>
      <c r="F86" s="13">
        <v>45347</v>
      </c>
      <c r="G86" s="55" t="s">
        <v>341</v>
      </c>
    </row>
    <row r="87" spans="1:7" x14ac:dyDescent="0.25">
      <c r="A87" s="52" t="s">
        <v>96</v>
      </c>
      <c r="B87" s="52" t="s">
        <v>95</v>
      </c>
      <c r="C87" s="52" t="s">
        <v>106</v>
      </c>
      <c r="D87" s="53">
        <v>43861</v>
      </c>
      <c r="E87" s="56">
        <v>64968</v>
      </c>
      <c r="F87" s="53">
        <v>43921</v>
      </c>
      <c r="G87" s="55" t="s">
        <v>346</v>
      </c>
    </row>
    <row r="88" spans="1:7" x14ac:dyDescent="0.25">
      <c r="A88" s="52" t="s">
        <v>96</v>
      </c>
      <c r="B88" s="52" t="s">
        <v>95</v>
      </c>
      <c r="C88" s="52" t="s">
        <v>107</v>
      </c>
      <c r="D88" s="53">
        <v>43886</v>
      </c>
      <c r="E88" s="56">
        <v>70021</v>
      </c>
      <c r="F88" s="53">
        <v>43946</v>
      </c>
      <c r="G88" s="55" t="s">
        <v>346</v>
      </c>
    </row>
    <row r="89" spans="1:7" x14ac:dyDescent="0.25">
      <c r="A89" s="52" t="s">
        <v>96</v>
      </c>
      <c r="B89" s="52" t="s">
        <v>95</v>
      </c>
      <c r="C89" s="52" t="s">
        <v>108</v>
      </c>
      <c r="D89" s="53">
        <v>43887</v>
      </c>
      <c r="E89" s="56">
        <v>61985</v>
      </c>
      <c r="F89" s="53">
        <v>43947</v>
      </c>
      <c r="G89" s="55" t="s">
        <v>346</v>
      </c>
    </row>
    <row r="90" spans="1:7" x14ac:dyDescent="0.25">
      <c r="A90" s="52" t="s">
        <v>96</v>
      </c>
      <c r="B90" s="52" t="s">
        <v>95</v>
      </c>
      <c r="C90" s="52" t="s">
        <v>109</v>
      </c>
      <c r="D90" s="53">
        <v>43887</v>
      </c>
      <c r="E90" s="56">
        <v>15364</v>
      </c>
      <c r="F90" s="53">
        <v>43947</v>
      </c>
      <c r="G90" s="55" t="s">
        <v>346</v>
      </c>
    </row>
    <row r="91" spans="1:7" x14ac:dyDescent="0.25">
      <c r="A91" s="52" t="s">
        <v>96</v>
      </c>
      <c r="B91" s="52" t="s">
        <v>95</v>
      </c>
      <c r="C91" s="52" t="s">
        <v>110</v>
      </c>
      <c r="D91" s="53">
        <v>43887</v>
      </c>
      <c r="E91" s="56">
        <v>17125</v>
      </c>
      <c r="F91" s="53">
        <v>43947</v>
      </c>
      <c r="G91" s="55" t="s">
        <v>346</v>
      </c>
    </row>
    <row r="92" spans="1:7" x14ac:dyDescent="0.25">
      <c r="A92" s="52" t="s">
        <v>96</v>
      </c>
      <c r="B92" s="52" t="s">
        <v>95</v>
      </c>
      <c r="C92" s="52" t="s">
        <v>111</v>
      </c>
      <c r="D92" s="53">
        <v>43903</v>
      </c>
      <c r="E92" s="56">
        <v>31038</v>
      </c>
      <c r="F92" s="53">
        <v>43963</v>
      </c>
      <c r="G92" s="55" t="s">
        <v>346</v>
      </c>
    </row>
    <row r="93" spans="1:7" x14ac:dyDescent="0.25">
      <c r="A93" s="52" t="s">
        <v>96</v>
      </c>
      <c r="B93" s="52" t="s">
        <v>95</v>
      </c>
      <c r="C93" s="52" t="s">
        <v>112</v>
      </c>
      <c r="D93" s="53">
        <v>43903</v>
      </c>
      <c r="E93" s="56">
        <v>23166</v>
      </c>
      <c r="F93" s="53">
        <v>43963</v>
      </c>
      <c r="G93" s="55" t="s">
        <v>346</v>
      </c>
    </row>
    <row r="94" spans="1:7" x14ac:dyDescent="0.25">
      <c r="A94" s="52" t="s">
        <v>96</v>
      </c>
      <c r="B94" s="52" t="s">
        <v>95</v>
      </c>
      <c r="C94" s="52" t="s">
        <v>113</v>
      </c>
      <c r="D94" s="53">
        <v>43903</v>
      </c>
      <c r="E94" s="56">
        <v>27152</v>
      </c>
      <c r="F94" s="53">
        <v>43963</v>
      </c>
      <c r="G94" s="55" t="s">
        <v>346</v>
      </c>
    </row>
    <row r="95" spans="1:7" x14ac:dyDescent="0.25">
      <c r="A95" s="52" t="s">
        <v>96</v>
      </c>
      <c r="B95" s="52" t="s">
        <v>95</v>
      </c>
      <c r="C95" s="52" t="s">
        <v>114</v>
      </c>
      <c r="D95" s="53">
        <v>43928</v>
      </c>
      <c r="E95" s="56">
        <v>14337</v>
      </c>
      <c r="F95" s="53">
        <v>43988</v>
      </c>
      <c r="G95" s="55" t="s">
        <v>346</v>
      </c>
    </row>
    <row r="96" spans="1:7" x14ac:dyDescent="0.25">
      <c r="A96" s="52" t="s">
        <v>96</v>
      </c>
      <c r="B96" s="52" t="s">
        <v>95</v>
      </c>
      <c r="C96" s="52" t="s">
        <v>116</v>
      </c>
      <c r="D96" s="53">
        <v>43969</v>
      </c>
      <c r="E96" s="56">
        <v>19975</v>
      </c>
      <c r="F96" s="53">
        <v>44029</v>
      </c>
      <c r="G96" s="55" t="s">
        <v>346</v>
      </c>
    </row>
    <row r="97" spans="1:7" x14ac:dyDescent="0.25">
      <c r="A97" s="52" t="s">
        <v>96</v>
      </c>
      <c r="B97" s="52" t="s">
        <v>95</v>
      </c>
      <c r="C97" s="52" t="s">
        <v>117</v>
      </c>
      <c r="D97" s="53">
        <v>43969</v>
      </c>
      <c r="E97" s="56">
        <v>72499</v>
      </c>
      <c r="F97" s="53">
        <v>44029</v>
      </c>
      <c r="G97" s="55" t="s">
        <v>346</v>
      </c>
    </row>
    <row r="98" spans="1:7" x14ac:dyDescent="0.25">
      <c r="A98" s="52" t="s">
        <v>96</v>
      </c>
      <c r="B98" s="52" t="s">
        <v>95</v>
      </c>
      <c r="C98" s="52" t="s">
        <v>118</v>
      </c>
      <c r="D98" s="53">
        <v>43969</v>
      </c>
      <c r="E98" s="56">
        <v>215940</v>
      </c>
      <c r="F98" s="53">
        <v>44029</v>
      </c>
      <c r="G98" s="55" t="s">
        <v>346</v>
      </c>
    </row>
    <row r="99" spans="1:7" x14ac:dyDescent="0.25">
      <c r="A99" s="52" t="s">
        <v>96</v>
      </c>
      <c r="B99" s="52" t="s">
        <v>95</v>
      </c>
      <c r="C99" s="52" t="s">
        <v>119</v>
      </c>
      <c r="D99" s="53">
        <v>44006</v>
      </c>
      <c r="E99" s="56">
        <v>31625</v>
      </c>
      <c r="F99" s="53">
        <v>44066</v>
      </c>
      <c r="G99" s="55" t="s">
        <v>346</v>
      </c>
    </row>
    <row r="100" spans="1:7" x14ac:dyDescent="0.25">
      <c r="A100" s="52" t="s">
        <v>96</v>
      </c>
      <c r="B100" s="52" t="s">
        <v>95</v>
      </c>
      <c r="C100" s="52" t="s">
        <v>120</v>
      </c>
      <c r="D100" s="53">
        <v>44025</v>
      </c>
      <c r="E100" s="56">
        <v>49547</v>
      </c>
      <c r="F100" s="53">
        <v>44085</v>
      </c>
      <c r="G100" s="55" t="s">
        <v>346</v>
      </c>
    </row>
    <row r="101" spans="1:7" x14ac:dyDescent="0.25">
      <c r="A101" s="52" t="s">
        <v>96</v>
      </c>
      <c r="B101" s="52" t="s">
        <v>95</v>
      </c>
      <c r="C101" s="52" t="s">
        <v>123</v>
      </c>
      <c r="D101" s="53">
        <v>44040</v>
      </c>
      <c r="E101" s="56">
        <v>42971</v>
      </c>
      <c r="F101" s="53">
        <v>44100</v>
      </c>
      <c r="G101" s="55" t="s">
        <v>346</v>
      </c>
    </row>
    <row r="102" spans="1:7" x14ac:dyDescent="0.25">
      <c r="A102" s="52" t="s">
        <v>96</v>
      </c>
      <c r="B102" s="52" t="s">
        <v>95</v>
      </c>
      <c r="C102" s="52" t="s">
        <v>124</v>
      </c>
      <c r="D102" s="53">
        <v>44063</v>
      </c>
      <c r="E102" s="56">
        <v>65442</v>
      </c>
      <c r="F102" s="53">
        <v>44123</v>
      </c>
      <c r="G102" s="55" t="s">
        <v>346</v>
      </c>
    </row>
    <row r="103" spans="1:7" x14ac:dyDescent="0.25">
      <c r="A103" s="52" t="s">
        <v>96</v>
      </c>
      <c r="B103" s="52" t="s">
        <v>95</v>
      </c>
      <c r="C103" s="52" t="s">
        <v>125</v>
      </c>
      <c r="D103" s="53">
        <v>44063</v>
      </c>
      <c r="E103" s="56">
        <v>17842</v>
      </c>
      <c r="F103" s="53">
        <v>44123</v>
      </c>
      <c r="G103" s="55" t="s">
        <v>346</v>
      </c>
    </row>
    <row r="104" spans="1:7" x14ac:dyDescent="0.25">
      <c r="A104" s="12" t="s">
        <v>463</v>
      </c>
      <c r="B104" s="12" t="s">
        <v>467</v>
      </c>
      <c r="C104" s="12" t="s">
        <v>478</v>
      </c>
      <c r="D104" s="13">
        <v>45317</v>
      </c>
      <c r="E104" s="19">
        <v>345664</v>
      </c>
      <c r="F104" s="13">
        <v>45317</v>
      </c>
      <c r="G104" s="55" t="s">
        <v>426</v>
      </c>
    </row>
    <row r="105" spans="1:7" x14ac:dyDescent="0.25">
      <c r="A105" s="12" t="s">
        <v>463</v>
      </c>
      <c r="B105" s="12" t="s">
        <v>467</v>
      </c>
      <c r="C105" s="12" t="s">
        <v>479</v>
      </c>
      <c r="D105" s="13">
        <v>45317</v>
      </c>
      <c r="E105" s="19">
        <v>47578</v>
      </c>
      <c r="F105" s="13">
        <v>45317</v>
      </c>
      <c r="G105" s="55" t="s">
        <v>426</v>
      </c>
    </row>
    <row r="106" spans="1:7" x14ac:dyDescent="0.25">
      <c r="A106" s="12" t="s">
        <v>154</v>
      </c>
      <c r="B106" s="12" t="s">
        <v>153</v>
      </c>
      <c r="C106" s="12" t="s">
        <v>486</v>
      </c>
      <c r="D106" s="13">
        <v>45307</v>
      </c>
      <c r="E106" s="19">
        <v>98459</v>
      </c>
      <c r="F106" s="13">
        <v>45337</v>
      </c>
      <c r="G106" s="55" t="s">
        <v>346</v>
      </c>
    </row>
    <row r="107" spans="1:7" x14ac:dyDescent="0.25">
      <c r="A107" s="12" t="s">
        <v>154</v>
      </c>
      <c r="B107" s="12" t="s">
        <v>153</v>
      </c>
      <c r="C107" s="12" t="s">
        <v>493</v>
      </c>
      <c r="D107" s="13">
        <v>45314</v>
      </c>
      <c r="E107" s="19">
        <v>10342</v>
      </c>
      <c r="F107" s="13">
        <v>45344</v>
      </c>
      <c r="G107" s="55" t="s">
        <v>346</v>
      </c>
    </row>
    <row r="108" spans="1:7" x14ac:dyDescent="0.25">
      <c r="A108" s="12" t="s">
        <v>154</v>
      </c>
      <c r="B108" s="12" t="s">
        <v>153</v>
      </c>
      <c r="C108" s="12" t="s">
        <v>494</v>
      </c>
      <c r="D108" s="13">
        <v>45314</v>
      </c>
      <c r="E108" s="19">
        <v>15576</v>
      </c>
      <c r="F108" s="13">
        <v>45344</v>
      </c>
      <c r="G108" s="55" t="s">
        <v>346</v>
      </c>
    </row>
    <row r="109" spans="1:7" x14ac:dyDescent="0.25">
      <c r="A109" s="52" t="s">
        <v>231</v>
      </c>
      <c r="B109" s="52" t="s">
        <v>248</v>
      </c>
      <c r="C109" s="52" t="s">
        <v>319</v>
      </c>
      <c r="D109" s="53">
        <v>44994</v>
      </c>
      <c r="E109" s="54">
        <v>8400</v>
      </c>
      <c r="F109" s="53">
        <v>44994</v>
      </c>
      <c r="G109" s="55" t="s">
        <v>346</v>
      </c>
    </row>
    <row r="110" spans="1:7" x14ac:dyDescent="0.25">
      <c r="A110" s="52" t="s">
        <v>231</v>
      </c>
      <c r="B110" s="52" t="s">
        <v>248</v>
      </c>
      <c r="C110" s="52" t="s">
        <v>320</v>
      </c>
      <c r="D110" s="53">
        <v>44994</v>
      </c>
      <c r="E110" s="54">
        <v>207200</v>
      </c>
      <c r="F110" s="53">
        <v>44994</v>
      </c>
      <c r="G110" s="55" t="s">
        <v>346</v>
      </c>
    </row>
    <row r="111" spans="1:7" x14ac:dyDescent="0.25">
      <c r="A111" s="12" t="s">
        <v>180</v>
      </c>
      <c r="B111" s="12" t="s">
        <v>182</v>
      </c>
      <c r="C111" s="12" t="s">
        <v>448</v>
      </c>
      <c r="D111" s="13">
        <v>45274</v>
      </c>
      <c r="E111" s="19">
        <v>30592</v>
      </c>
      <c r="F111" s="13">
        <v>45304</v>
      </c>
      <c r="G111" s="60" t="s">
        <v>341</v>
      </c>
    </row>
    <row r="112" spans="1:7" x14ac:dyDescent="0.25">
      <c r="A112" s="12" t="s">
        <v>180</v>
      </c>
      <c r="B112" s="12" t="s">
        <v>182</v>
      </c>
      <c r="C112" s="12" t="s">
        <v>449</v>
      </c>
      <c r="D112" s="13">
        <v>45274</v>
      </c>
      <c r="E112" s="19">
        <v>2106</v>
      </c>
      <c r="F112" s="13">
        <v>45304</v>
      </c>
      <c r="G112" s="60" t="s">
        <v>341</v>
      </c>
    </row>
    <row r="113" spans="1:7" x14ac:dyDescent="0.25">
      <c r="A113" s="12" t="s">
        <v>180</v>
      </c>
      <c r="B113" s="12" t="s">
        <v>182</v>
      </c>
      <c r="C113" s="12" t="s">
        <v>450</v>
      </c>
      <c r="D113" s="13">
        <v>45274</v>
      </c>
      <c r="E113" s="19">
        <v>72216</v>
      </c>
      <c r="F113" s="13">
        <v>45304</v>
      </c>
      <c r="G113" s="60" t="s">
        <v>341</v>
      </c>
    </row>
    <row r="114" spans="1:7" x14ac:dyDescent="0.25">
      <c r="A114" s="12" t="s">
        <v>180</v>
      </c>
      <c r="B114" s="12" t="s">
        <v>182</v>
      </c>
      <c r="C114" s="12" t="s">
        <v>452</v>
      </c>
      <c r="D114" s="13">
        <v>45275</v>
      </c>
      <c r="E114" s="19">
        <v>478582</v>
      </c>
      <c r="F114" s="13">
        <v>45305</v>
      </c>
      <c r="G114" s="60" t="s">
        <v>341</v>
      </c>
    </row>
    <row r="115" spans="1:7" x14ac:dyDescent="0.25">
      <c r="A115" s="12" t="s">
        <v>180</v>
      </c>
      <c r="B115" s="12" t="s">
        <v>182</v>
      </c>
      <c r="C115" s="12" t="s">
        <v>455</v>
      </c>
      <c r="D115" s="13">
        <v>45280</v>
      </c>
      <c r="E115" s="19">
        <v>194582</v>
      </c>
      <c r="F115" s="13">
        <v>45310</v>
      </c>
      <c r="G115" s="60" t="s">
        <v>341</v>
      </c>
    </row>
    <row r="116" spans="1:7" x14ac:dyDescent="0.25">
      <c r="A116" s="12" t="s">
        <v>180</v>
      </c>
      <c r="B116" s="12" t="s">
        <v>182</v>
      </c>
      <c r="C116" s="12" t="s">
        <v>496</v>
      </c>
      <c r="D116" s="13">
        <v>45317</v>
      </c>
      <c r="E116" s="19">
        <v>124951</v>
      </c>
      <c r="F116" s="13">
        <v>45347</v>
      </c>
      <c r="G116" s="55" t="s">
        <v>341</v>
      </c>
    </row>
    <row r="117" spans="1:7" x14ac:dyDescent="0.25">
      <c r="A117" s="52" t="s">
        <v>349</v>
      </c>
      <c r="B117" s="52" t="s">
        <v>351</v>
      </c>
      <c r="C117" s="52" t="s">
        <v>367</v>
      </c>
      <c r="D117" s="53">
        <v>45135</v>
      </c>
      <c r="E117" s="54">
        <v>209757</v>
      </c>
      <c r="F117" s="53">
        <v>45165</v>
      </c>
      <c r="G117" s="55" t="s">
        <v>341</v>
      </c>
    </row>
    <row r="118" spans="1:7" x14ac:dyDescent="0.25">
      <c r="A118" s="12" t="s">
        <v>349</v>
      </c>
      <c r="B118" s="12" t="s">
        <v>351</v>
      </c>
      <c r="C118" s="12" t="s">
        <v>374</v>
      </c>
      <c r="D118" s="13">
        <v>45156</v>
      </c>
      <c r="E118" s="19">
        <v>14212</v>
      </c>
      <c r="F118" s="13">
        <v>45186</v>
      </c>
      <c r="G118" s="60" t="s">
        <v>341</v>
      </c>
    </row>
    <row r="119" spans="1:7" x14ac:dyDescent="0.25">
      <c r="A119" s="52" t="s">
        <v>191</v>
      </c>
      <c r="B119" s="52" t="s">
        <v>188</v>
      </c>
      <c r="C119" s="52" t="s">
        <v>312</v>
      </c>
      <c r="D119" s="53">
        <v>44971</v>
      </c>
      <c r="E119" s="54">
        <f>170977-150000</f>
        <v>20977</v>
      </c>
      <c r="F119" s="53">
        <v>44971</v>
      </c>
      <c r="G119" s="60" t="s">
        <v>343</v>
      </c>
    </row>
    <row r="120" spans="1:7" x14ac:dyDescent="0.25">
      <c r="A120" s="52" t="s">
        <v>191</v>
      </c>
      <c r="B120" s="52" t="s">
        <v>188</v>
      </c>
      <c r="C120" s="52" t="s">
        <v>313</v>
      </c>
      <c r="D120" s="53">
        <v>44978</v>
      </c>
      <c r="E120" s="54">
        <v>38232</v>
      </c>
      <c r="F120" s="53">
        <v>44978</v>
      </c>
      <c r="G120" s="55" t="s">
        <v>343</v>
      </c>
    </row>
    <row r="121" spans="1:7" x14ac:dyDescent="0.25">
      <c r="A121" s="52" t="s">
        <v>191</v>
      </c>
      <c r="B121" s="52" t="s">
        <v>188</v>
      </c>
      <c r="C121" s="52" t="s">
        <v>314</v>
      </c>
      <c r="D121" s="53">
        <v>44980</v>
      </c>
      <c r="E121" s="54">
        <v>28832</v>
      </c>
      <c r="F121" s="53">
        <v>44980</v>
      </c>
      <c r="G121" s="55" t="s">
        <v>343</v>
      </c>
    </row>
    <row r="122" spans="1:7" x14ac:dyDescent="0.25">
      <c r="A122" s="52" t="s">
        <v>191</v>
      </c>
      <c r="B122" s="52" t="s">
        <v>188</v>
      </c>
      <c r="C122" s="52" t="s">
        <v>321</v>
      </c>
      <c r="D122" s="53">
        <v>45000</v>
      </c>
      <c r="E122" s="54">
        <v>7552</v>
      </c>
      <c r="F122" s="53">
        <v>45000</v>
      </c>
      <c r="G122" s="55" t="s">
        <v>343</v>
      </c>
    </row>
    <row r="123" spans="1:7" x14ac:dyDescent="0.25">
      <c r="A123" s="52" t="s">
        <v>191</v>
      </c>
      <c r="B123" s="52" t="s">
        <v>188</v>
      </c>
      <c r="C123" s="52" t="s">
        <v>322</v>
      </c>
      <c r="D123" s="53">
        <v>45001</v>
      </c>
      <c r="E123" s="54">
        <v>16048</v>
      </c>
      <c r="F123" s="53">
        <v>45001</v>
      </c>
      <c r="G123" s="55" t="s">
        <v>343</v>
      </c>
    </row>
    <row r="124" spans="1:7" x14ac:dyDescent="0.25">
      <c r="A124" s="12" t="s">
        <v>191</v>
      </c>
      <c r="B124" s="12" t="s">
        <v>188</v>
      </c>
      <c r="C124" s="12" t="s">
        <v>380</v>
      </c>
      <c r="D124" s="13">
        <v>45182</v>
      </c>
      <c r="E124" s="19">
        <v>45312</v>
      </c>
      <c r="F124" s="13">
        <v>45182</v>
      </c>
      <c r="G124" s="55" t="s">
        <v>343</v>
      </c>
    </row>
    <row r="125" spans="1:7" x14ac:dyDescent="0.25">
      <c r="A125" s="52" t="s">
        <v>329</v>
      </c>
      <c r="B125" s="52" t="s">
        <v>332</v>
      </c>
      <c r="C125" s="52" t="s">
        <v>358</v>
      </c>
      <c r="D125" s="53">
        <v>45098</v>
      </c>
      <c r="E125" s="54">
        <v>26904</v>
      </c>
      <c r="F125" s="53">
        <v>45128</v>
      </c>
      <c r="G125" s="55" t="s">
        <v>343</v>
      </c>
    </row>
    <row r="126" spans="1:7" x14ac:dyDescent="0.25">
      <c r="A126" s="12" t="s">
        <v>370</v>
      </c>
      <c r="B126" s="12" t="s">
        <v>371</v>
      </c>
      <c r="C126" s="12" t="s">
        <v>411</v>
      </c>
      <c r="D126" s="13">
        <v>45232</v>
      </c>
      <c r="E126" s="19">
        <v>10650</v>
      </c>
      <c r="F126" s="13">
        <v>45232</v>
      </c>
      <c r="G126" s="60" t="s">
        <v>341</v>
      </c>
    </row>
    <row r="127" spans="1:7" x14ac:dyDescent="0.25">
      <c r="A127" s="12" t="s">
        <v>370</v>
      </c>
      <c r="B127" s="12" t="s">
        <v>371</v>
      </c>
      <c r="C127" s="12" t="s">
        <v>412</v>
      </c>
      <c r="D127" s="13">
        <v>45232</v>
      </c>
      <c r="E127" s="19">
        <v>47600</v>
      </c>
      <c r="F127" s="13">
        <v>45232</v>
      </c>
      <c r="G127" s="60" t="s">
        <v>341</v>
      </c>
    </row>
    <row r="128" spans="1:7" x14ac:dyDescent="0.25">
      <c r="A128" s="12" t="s">
        <v>370</v>
      </c>
      <c r="B128" s="12" t="s">
        <v>371</v>
      </c>
      <c r="C128" s="12" t="s">
        <v>436</v>
      </c>
      <c r="D128" s="13">
        <v>45288</v>
      </c>
      <c r="E128" s="19">
        <v>50150</v>
      </c>
      <c r="F128" s="13">
        <v>45288</v>
      </c>
      <c r="G128" s="60" t="s">
        <v>341</v>
      </c>
    </row>
    <row r="129" spans="1:7" x14ac:dyDescent="0.25">
      <c r="A129" s="12" t="s">
        <v>370</v>
      </c>
      <c r="B129" s="12" t="s">
        <v>371</v>
      </c>
      <c r="C129" s="12" t="s">
        <v>470</v>
      </c>
      <c r="D129" s="13">
        <v>45301</v>
      </c>
      <c r="E129" s="19">
        <v>13600</v>
      </c>
      <c r="F129" s="13">
        <v>45301</v>
      </c>
      <c r="G129" s="55" t="s">
        <v>341</v>
      </c>
    </row>
    <row r="130" spans="1:7" x14ac:dyDescent="0.25">
      <c r="A130" s="12" t="s">
        <v>370</v>
      </c>
      <c r="B130" s="12" t="s">
        <v>371</v>
      </c>
      <c r="C130" s="12" t="s">
        <v>472</v>
      </c>
      <c r="D130" s="13">
        <v>45307</v>
      </c>
      <c r="E130" s="19">
        <v>73100</v>
      </c>
      <c r="F130" s="13">
        <v>45307</v>
      </c>
      <c r="G130" s="55" t="s">
        <v>341</v>
      </c>
    </row>
    <row r="131" spans="1:7" x14ac:dyDescent="0.25">
      <c r="A131" s="12" t="s">
        <v>370</v>
      </c>
      <c r="B131" s="12" t="s">
        <v>371</v>
      </c>
      <c r="C131" s="12" t="s">
        <v>473</v>
      </c>
      <c r="D131" s="13">
        <v>45307</v>
      </c>
      <c r="E131" s="19">
        <v>659600</v>
      </c>
      <c r="F131" s="13">
        <v>45307</v>
      </c>
      <c r="G131" s="55" t="s">
        <v>341</v>
      </c>
    </row>
    <row r="132" spans="1:7" x14ac:dyDescent="0.25">
      <c r="A132" s="12" t="s">
        <v>370</v>
      </c>
      <c r="B132" s="12" t="s">
        <v>371</v>
      </c>
      <c r="C132" s="12" t="s">
        <v>475</v>
      </c>
      <c r="D132" s="13">
        <v>45316</v>
      </c>
      <c r="E132" s="19">
        <v>834275</v>
      </c>
      <c r="F132" s="13">
        <v>45316</v>
      </c>
      <c r="G132" s="55" t="s">
        <v>341</v>
      </c>
    </row>
    <row r="133" spans="1:7" x14ac:dyDescent="0.25">
      <c r="A133" s="12" t="s">
        <v>369</v>
      </c>
      <c r="B133" s="12" t="s">
        <v>368</v>
      </c>
      <c r="C133" s="12" t="s">
        <v>395</v>
      </c>
      <c r="D133" s="13">
        <v>45222</v>
      </c>
      <c r="E133" s="19">
        <v>47663</v>
      </c>
      <c r="F133" s="13">
        <v>45252</v>
      </c>
      <c r="G133" s="60" t="s">
        <v>346</v>
      </c>
    </row>
    <row r="134" spans="1:7" x14ac:dyDescent="0.25">
      <c r="A134" s="12" t="s">
        <v>369</v>
      </c>
      <c r="B134" s="12" t="s">
        <v>368</v>
      </c>
      <c r="C134" s="12" t="s">
        <v>415</v>
      </c>
      <c r="D134" s="13">
        <v>45239</v>
      </c>
      <c r="E134" s="19">
        <v>640315</v>
      </c>
      <c r="F134" s="13">
        <v>45269</v>
      </c>
      <c r="G134" s="60" t="s">
        <v>346</v>
      </c>
    </row>
    <row r="135" spans="1:7" x14ac:dyDescent="0.25">
      <c r="A135" s="12" t="s">
        <v>369</v>
      </c>
      <c r="B135" s="12" t="s">
        <v>368</v>
      </c>
      <c r="C135" s="12" t="s">
        <v>417</v>
      </c>
      <c r="D135" s="13">
        <v>45246</v>
      </c>
      <c r="E135" s="19">
        <v>474582</v>
      </c>
      <c r="F135" s="13">
        <v>45276</v>
      </c>
      <c r="G135" s="60" t="s">
        <v>346</v>
      </c>
    </row>
    <row r="136" spans="1:7" x14ac:dyDescent="0.25">
      <c r="A136" s="12" t="s">
        <v>369</v>
      </c>
      <c r="B136" s="12" t="s">
        <v>368</v>
      </c>
      <c r="C136" s="12" t="s">
        <v>456</v>
      </c>
      <c r="D136" s="13">
        <v>45281</v>
      </c>
      <c r="E136" s="19">
        <v>329884</v>
      </c>
      <c r="F136" s="13">
        <v>45311</v>
      </c>
      <c r="G136" s="60" t="s">
        <v>346</v>
      </c>
    </row>
    <row r="137" spans="1:7" x14ac:dyDescent="0.25">
      <c r="A137" s="12" t="s">
        <v>177</v>
      </c>
      <c r="B137" s="12" t="s">
        <v>178</v>
      </c>
      <c r="C137" s="12" t="s">
        <v>501</v>
      </c>
      <c r="D137" s="13">
        <v>45320</v>
      </c>
      <c r="E137" s="19">
        <v>67496</v>
      </c>
      <c r="F137" s="13">
        <v>45350</v>
      </c>
      <c r="G137" s="55" t="s">
        <v>343</v>
      </c>
    </row>
    <row r="138" spans="1:7" x14ac:dyDescent="0.25">
      <c r="A138" s="52" t="s">
        <v>286</v>
      </c>
      <c r="B138" s="52" t="s">
        <v>289</v>
      </c>
      <c r="C138" s="52" t="s">
        <v>354</v>
      </c>
      <c r="D138" s="53">
        <v>45098</v>
      </c>
      <c r="E138" s="54">
        <v>468224</v>
      </c>
      <c r="F138" s="53">
        <v>45098</v>
      </c>
      <c r="G138" s="55" t="s">
        <v>341</v>
      </c>
    </row>
    <row r="139" spans="1:7" x14ac:dyDescent="0.25">
      <c r="A139" s="12" t="s">
        <v>286</v>
      </c>
      <c r="B139" s="12" t="s">
        <v>289</v>
      </c>
      <c r="C139" s="12" t="s">
        <v>413</v>
      </c>
      <c r="D139" s="13">
        <v>45244</v>
      </c>
      <c r="E139" s="19">
        <v>176027</v>
      </c>
      <c r="F139" s="13">
        <v>45244</v>
      </c>
      <c r="G139" s="60" t="s">
        <v>341</v>
      </c>
    </row>
    <row r="140" spans="1:7" x14ac:dyDescent="0.25">
      <c r="A140" s="52" t="s">
        <v>127</v>
      </c>
      <c r="B140" s="52" t="s">
        <v>126</v>
      </c>
      <c r="C140" s="52" t="s">
        <v>326</v>
      </c>
      <c r="D140" s="53">
        <v>45008</v>
      </c>
      <c r="E140" s="54">
        <v>604179</v>
      </c>
      <c r="F140" s="53">
        <v>45038</v>
      </c>
      <c r="G140" s="55" t="s">
        <v>341</v>
      </c>
    </row>
    <row r="141" spans="1:7" x14ac:dyDescent="0.25">
      <c r="A141" s="52" t="s">
        <v>127</v>
      </c>
      <c r="B141" s="52" t="s">
        <v>126</v>
      </c>
      <c r="C141" s="52" t="s">
        <v>345</v>
      </c>
      <c r="D141" s="53">
        <v>45049</v>
      </c>
      <c r="E141" s="54">
        <v>9204</v>
      </c>
      <c r="F141" s="53">
        <v>45079</v>
      </c>
      <c r="G141" s="55" t="s">
        <v>341</v>
      </c>
    </row>
    <row r="142" spans="1:7" x14ac:dyDescent="0.25">
      <c r="A142" s="12" t="s">
        <v>127</v>
      </c>
      <c r="B142" s="12" t="s">
        <v>126</v>
      </c>
      <c r="C142" s="12" t="s">
        <v>372</v>
      </c>
      <c r="D142" s="13">
        <v>45152</v>
      </c>
      <c r="E142" s="19">
        <v>5664</v>
      </c>
      <c r="F142" s="13">
        <v>45182</v>
      </c>
      <c r="G142" s="60" t="s">
        <v>341</v>
      </c>
    </row>
    <row r="143" spans="1:7" x14ac:dyDescent="0.25">
      <c r="A143" s="12" t="s">
        <v>127</v>
      </c>
      <c r="B143" s="12" t="s">
        <v>126</v>
      </c>
      <c r="C143" s="12" t="s">
        <v>375</v>
      </c>
      <c r="D143" s="13">
        <v>45164</v>
      </c>
      <c r="E143" s="19">
        <v>91568</v>
      </c>
      <c r="F143" s="13">
        <v>45194</v>
      </c>
      <c r="G143" s="60" t="s">
        <v>341</v>
      </c>
    </row>
    <row r="144" spans="1:7" x14ac:dyDescent="0.25">
      <c r="A144" s="12" t="s">
        <v>127</v>
      </c>
      <c r="B144" s="12" t="s">
        <v>126</v>
      </c>
      <c r="C144" s="12" t="s">
        <v>381</v>
      </c>
      <c r="D144" s="13">
        <v>45191</v>
      </c>
      <c r="E144" s="19">
        <v>2832</v>
      </c>
      <c r="F144" s="13">
        <v>45221</v>
      </c>
      <c r="G144" s="55" t="s">
        <v>341</v>
      </c>
    </row>
    <row r="145" spans="1:8" x14ac:dyDescent="0.25">
      <c r="A145" s="12" t="s">
        <v>127</v>
      </c>
      <c r="B145" s="12" t="s">
        <v>126</v>
      </c>
      <c r="C145" s="12" t="s">
        <v>373</v>
      </c>
      <c r="D145" s="13">
        <v>45152</v>
      </c>
      <c r="E145" s="19">
        <v>-12763</v>
      </c>
      <c r="F145" s="13">
        <v>45182</v>
      </c>
      <c r="G145" s="60" t="s">
        <v>341</v>
      </c>
    </row>
    <row r="146" spans="1:8" x14ac:dyDescent="0.25">
      <c r="A146" s="12" t="s">
        <v>127</v>
      </c>
      <c r="B146" s="12" t="s">
        <v>126</v>
      </c>
      <c r="C146" s="12" t="s">
        <v>498</v>
      </c>
      <c r="D146" s="13">
        <v>45317</v>
      </c>
      <c r="E146" s="19">
        <v>45784</v>
      </c>
      <c r="F146" s="13">
        <v>45347</v>
      </c>
      <c r="G146" s="55" t="s">
        <v>341</v>
      </c>
    </row>
    <row r="147" spans="1:8" x14ac:dyDescent="0.25">
      <c r="A147" s="12" t="s">
        <v>127</v>
      </c>
      <c r="B147" s="12" t="s">
        <v>126</v>
      </c>
      <c r="C147" s="12" t="s">
        <v>500</v>
      </c>
      <c r="D147" s="13">
        <v>45320</v>
      </c>
      <c r="E147" s="19">
        <v>21240</v>
      </c>
      <c r="F147" s="13">
        <v>45350</v>
      </c>
      <c r="G147" s="55" t="s">
        <v>341</v>
      </c>
    </row>
    <row r="148" spans="1:8" x14ac:dyDescent="0.25">
      <c r="A148" s="12" t="s">
        <v>136</v>
      </c>
      <c r="B148" s="12" t="s">
        <v>135</v>
      </c>
      <c r="C148" s="12" t="s">
        <v>460</v>
      </c>
      <c r="D148" s="13">
        <v>45271</v>
      </c>
      <c r="E148" s="19">
        <v>18231</v>
      </c>
      <c r="F148" s="13">
        <v>45347</v>
      </c>
      <c r="G148" s="60" t="s">
        <v>343</v>
      </c>
    </row>
    <row r="149" spans="1:8" x14ac:dyDescent="0.25">
      <c r="A149" s="52" t="s">
        <v>187</v>
      </c>
      <c r="B149" s="52" t="s">
        <v>170</v>
      </c>
      <c r="C149" s="52" t="s">
        <v>365</v>
      </c>
      <c r="D149" s="53">
        <v>45127</v>
      </c>
      <c r="E149" s="54">
        <v>-3540</v>
      </c>
      <c r="F149" s="53">
        <v>45157</v>
      </c>
      <c r="G149" s="55" t="s">
        <v>341</v>
      </c>
    </row>
    <row r="150" spans="1:8" x14ac:dyDescent="0.25">
      <c r="A150" s="12" t="s">
        <v>146</v>
      </c>
      <c r="B150" s="12" t="s">
        <v>145</v>
      </c>
      <c r="C150" s="12" t="s">
        <v>503</v>
      </c>
      <c r="D150" s="13">
        <v>45301</v>
      </c>
      <c r="E150" s="19">
        <v>339840</v>
      </c>
      <c r="F150" s="13">
        <v>45351</v>
      </c>
      <c r="G150" s="55" t="s">
        <v>346</v>
      </c>
    </row>
    <row r="151" spans="1:8" x14ac:dyDescent="0.25">
      <c r="A151" s="12" t="s">
        <v>146</v>
      </c>
      <c r="B151" s="12" t="s">
        <v>145</v>
      </c>
      <c r="C151" s="12" t="s">
        <v>504</v>
      </c>
      <c r="D151" s="13">
        <v>45310</v>
      </c>
      <c r="E151" s="19">
        <v>113563</v>
      </c>
      <c r="F151" s="13">
        <v>45351</v>
      </c>
      <c r="G151" s="55" t="s">
        <v>346</v>
      </c>
    </row>
    <row r="152" spans="1:8" x14ac:dyDescent="0.25">
      <c r="A152" s="12" t="s">
        <v>146</v>
      </c>
      <c r="B152" s="12" t="s">
        <v>145</v>
      </c>
      <c r="C152" s="12" t="s">
        <v>505</v>
      </c>
      <c r="D152" s="13">
        <v>45317</v>
      </c>
      <c r="E152" s="19">
        <v>285560</v>
      </c>
      <c r="F152" s="13">
        <v>45351</v>
      </c>
      <c r="G152" s="55" t="s">
        <v>346</v>
      </c>
    </row>
    <row r="153" spans="1:8" x14ac:dyDescent="0.25">
      <c r="A153" s="12" t="s">
        <v>146</v>
      </c>
      <c r="B153" s="12" t="s">
        <v>145</v>
      </c>
      <c r="C153" s="12" t="s">
        <v>513</v>
      </c>
      <c r="D153" s="13">
        <v>45322</v>
      </c>
      <c r="E153" s="19">
        <v>7552</v>
      </c>
      <c r="F153" s="13">
        <v>45382</v>
      </c>
      <c r="G153" s="55" t="s">
        <v>346</v>
      </c>
    </row>
    <row r="156" spans="1:8" ht="15.75" x14ac:dyDescent="0.25">
      <c r="E156" s="57">
        <f>SUM(E4:E155)</f>
        <v>28091436</v>
      </c>
      <c r="H156" s="61">
        <f>E156</f>
        <v>28091436</v>
      </c>
    </row>
    <row r="158" spans="1:8" x14ac:dyDescent="0.25">
      <c r="B158" s="46" t="s">
        <v>166</v>
      </c>
    </row>
    <row r="159" spans="1:8" ht="23.25" x14ac:dyDescent="0.25">
      <c r="A159" s="48" t="s">
        <v>164</v>
      </c>
      <c r="B159" s="49" t="s">
        <v>158</v>
      </c>
      <c r="C159" s="50" t="s">
        <v>161</v>
      </c>
      <c r="D159" s="49" t="s">
        <v>162</v>
      </c>
      <c r="E159" s="51" t="s">
        <v>163</v>
      </c>
      <c r="F159" s="50" t="s">
        <v>157</v>
      </c>
      <c r="G159" s="50" t="s">
        <v>347</v>
      </c>
    </row>
    <row r="160" spans="1:8" x14ac:dyDescent="0.25">
      <c r="A160" s="12" t="s">
        <v>282</v>
      </c>
      <c r="B160" s="12" t="s">
        <v>284</v>
      </c>
      <c r="C160" s="12" t="s">
        <v>547</v>
      </c>
      <c r="D160" s="13">
        <v>45330</v>
      </c>
      <c r="E160" s="19">
        <v>51153</v>
      </c>
      <c r="F160" s="13">
        <v>45360</v>
      </c>
      <c r="G160" s="55" t="s">
        <v>346</v>
      </c>
    </row>
    <row r="161" spans="1:7" x14ac:dyDescent="0.25">
      <c r="A161" s="12" t="s">
        <v>212</v>
      </c>
      <c r="B161" s="12" t="s">
        <v>219</v>
      </c>
      <c r="C161" s="12" t="s">
        <v>534</v>
      </c>
      <c r="D161" s="13">
        <v>45325</v>
      </c>
      <c r="E161" s="19">
        <v>290391</v>
      </c>
      <c r="F161" s="13">
        <v>45355</v>
      </c>
      <c r="G161" s="55" t="s">
        <v>343</v>
      </c>
    </row>
    <row r="162" spans="1:7" x14ac:dyDescent="0.25">
      <c r="A162" s="12" t="s">
        <v>88</v>
      </c>
      <c r="B162" s="12" t="s">
        <v>87</v>
      </c>
      <c r="C162" s="12" t="s">
        <v>533</v>
      </c>
      <c r="D162" s="13">
        <v>45325</v>
      </c>
      <c r="E162" s="19">
        <v>31093</v>
      </c>
      <c r="F162" s="13">
        <v>45355</v>
      </c>
      <c r="G162" s="55" t="s">
        <v>341</v>
      </c>
    </row>
    <row r="163" spans="1:7" x14ac:dyDescent="0.25">
      <c r="A163" s="12" t="s">
        <v>88</v>
      </c>
      <c r="B163" s="12" t="s">
        <v>87</v>
      </c>
      <c r="C163" s="12" t="s">
        <v>542</v>
      </c>
      <c r="D163" s="13">
        <v>45330</v>
      </c>
      <c r="E163" s="19">
        <v>2720</v>
      </c>
      <c r="F163" s="13">
        <v>45360</v>
      </c>
      <c r="G163" s="55" t="s">
        <v>341</v>
      </c>
    </row>
    <row r="164" spans="1:7" x14ac:dyDescent="0.25">
      <c r="A164" s="12" t="s">
        <v>88</v>
      </c>
      <c r="B164" s="12" t="s">
        <v>87</v>
      </c>
      <c r="C164" s="12" t="s">
        <v>543</v>
      </c>
      <c r="D164" s="13">
        <v>45330</v>
      </c>
      <c r="E164" s="19">
        <v>10200</v>
      </c>
      <c r="F164" s="13">
        <v>45360</v>
      </c>
      <c r="G164" s="55" t="s">
        <v>341</v>
      </c>
    </row>
    <row r="165" spans="1:7" x14ac:dyDescent="0.25">
      <c r="A165" s="12" t="s">
        <v>88</v>
      </c>
      <c r="B165" s="12" t="s">
        <v>87</v>
      </c>
      <c r="C165" s="12" t="s">
        <v>544</v>
      </c>
      <c r="D165" s="13">
        <v>45330</v>
      </c>
      <c r="E165" s="19">
        <v>91664</v>
      </c>
      <c r="F165" s="13">
        <v>45360</v>
      </c>
      <c r="G165" s="55" t="s">
        <v>341</v>
      </c>
    </row>
    <row r="166" spans="1:7" x14ac:dyDescent="0.25">
      <c r="A166" s="12" t="s">
        <v>88</v>
      </c>
      <c r="B166" s="12" t="s">
        <v>87</v>
      </c>
      <c r="C166" s="12" t="s">
        <v>545</v>
      </c>
      <c r="D166" s="13">
        <v>45330</v>
      </c>
      <c r="E166" s="19">
        <v>14795</v>
      </c>
      <c r="F166" s="13">
        <v>45360</v>
      </c>
      <c r="G166" s="55" t="s">
        <v>341</v>
      </c>
    </row>
    <row r="167" spans="1:7" x14ac:dyDescent="0.25">
      <c r="A167" s="12" t="s">
        <v>88</v>
      </c>
      <c r="B167" s="12" t="s">
        <v>87</v>
      </c>
      <c r="C167" s="12" t="s">
        <v>555</v>
      </c>
      <c r="D167" s="13">
        <v>45336</v>
      </c>
      <c r="E167" s="19">
        <v>31846</v>
      </c>
      <c r="F167" s="13">
        <v>45366</v>
      </c>
      <c r="G167" s="55" t="s">
        <v>341</v>
      </c>
    </row>
    <row r="168" spans="1:7" x14ac:dyDescent="0.25">
      <c r="A168" s="12" t="s">
        <v>88</v>
      </c>
      <c r="B168" s="12" t="s">
        <v>87</v>
      </c>
      <c r="C168" s="12" t="s">
        <v>556</v>
      </c>
      <c r="D168" s="13">
        <v>45336</v>
      </c>
      <c r="E168" s="19">
        <v>484840</v>
      </c>
      <c r="F168" s="13">
        <v>45366</v>
      </c>
      <c r="G168" s="55" t="s">
        <v>341</v>
      </c>
    </row>
    <row r="169" spans="1:7" x14ac:dyDescent="0.25">
      <c r="A169" s="12" t="s">
        <v>88</v>
      </c>
      <c r="B169" s="12" t="s">
        <v>87</v>
      </c>
      <c r="C169" s="12" t="s">
        <v>566</v>
      </c>
      <c r="D169" s="13">
        <v>45342</v>
      </c>
      <c r="E169" s="19">
        <v>15147</v>
      </c>
      <c r="F169" s="13">
        <v>45372</v>
      </c>
      <c r="G169" s="55" t="s">
        <v>341</v>
      </c>
    </row>
    <row r="170" spans="1:7" x14ac:dyDescent="0.25">
      <c r="A170" s="12" t="s">
        <v>88</v>
      </c>
      <c r="B170" s="12" t="s">
        <v>87</v>
      </c>
      <c r="C170" s="12" t="s">
        <v>567</v>
      </c>
      <c r="D170" s="13">
        <v>45342</v>
      </c>
      <c r="E170" s="19">
        <v>6760</v>
      </c>
      <c r="F170" s="13">
        <v>45372</v>
      </c>
      <c r="G170" s="55" t="s">
        <v>341</v>
      </c>
    </row>
    <row r="171" spans="1:7" x14ac:dyDescent="0.25">
      <c r="A171" s="12" t="s">
        <v>88</v>
      </c>
      <c r="B171" s="12" t="s">
        <v>87</v>
      </c>
      <c r="C171" s="12" t="s">
        <v>584</v>
      </c>
      <c r="D171" s="13">
        <v>45350</v>
      </c>
      <c r="E171" s="19">
        <v>78234</v>
      </c>
      <c r="F171" s="13">
        <v>45380</v>
      </c>
      <c r="G171" s="55" t="s">
        <v>341</v>
      </c>
    </row>
    <row r="172" spans="1:7" x14ac:dyDescent="0.25">
      <c r="A172" s="12" t="s">
        <v>430</v>
      </c>
      <c r="B172" s="12" t="s">
        <v>434</v>
      </c>
      <c r="C172" s="12" t="s">
        <v>573</v>
      </c>
      <c r="D172" s="13">
        <v>45342</v>
      </c>
      <c r="E172" s="19">
        <v>97018</v>
      </c>
      <c r="F172" s="13">
        <v>45372</v>
      </c>
      <c r="G172" s="55" t="s">
        <v>426</v>
      </c>
    </row>
    <row r="173" spans="1:7" x14ac:dyDescent="0.25">
      <c r="A173" s="12" t="s">
        <v>430</v>
      </c>
      <c r="B173" s="12" t="s">
        <v>434</v>
      </c>
      <c r="C173" s="12" t="s">
        <v>574</v>
      </c>
      <c r="D173" s="13">
        <v>45342</v>
      </c>
      <c r="E173" s="19">
        <v>232092</v>
      </c>
      <c r="F173" s="13">
        <v>45372</v>
      </c>
      <c r="G173" s="55" t="s">
        <v>426</v>
      </c>
    </row>
    <row r="174" spans="1:7" x14ac:dyDescent="0.25">
      <c r="A174" s="12" t="s">
        <v>430</v>
      </c>
      <c r="B174" s="12" t="s">
        <v>434</v>
      </c>
      <c r="C174" s="12" t="s">
        <v>575</v>
      </c>
      <c r="D174" s="13">
        <v>45342</v>
      </c>
      <c r="E174" s="19">
        <v>55855</v>
      </c>
      <c r="F174" s="13">
        <v>45372</v>
      </c>
      <c r="G174" s="55" t="s">
        <v>426</v>
      </c>
    </row>
    <row r="175" spans="1:7" x14ac:dyDescent="0.25">
      <c r="A175" s="12" t="s">
        <v>205</v>
      </c>
      <c r="B175" s="12" t="s">
        <v>202</v>
      </c>
      <c r="C175" s="12" t="s">
        <v>563</v>
      </c>
      <c r="D175" s="13">
        <v>45339</v>
      </c>
      <c r="E175" s="19">
        <v>284852</v>
      </c>
      <c r="F175" s="13">
        <v>45369</v>
      </c>
      <c r="G175" s="55" t="s">
        <v>343</v>
      </c>
    </row>
    <row r="176" spans="1:7" x14ac:dyDescent="0.25">
      <c r="A176" s="12" t="s">
        <v>100</v>
      </c>
      <c r="B176" s="12" t="s">
        <v>99</v>
      </c>
      <c r="C176" s="12" t="s">
        <v>577</v>
      </c>
      <c r="D176" s="13">
        <v>45343</v>
      </c>
      <c r="E176" s="19">
        <v>6372000</v>
      </c>
      <c r="F176" s="13">
        <v>45373</v>
      </c>
      <c r="G176" s="55" t="s">
        <v>343</v>
      </c>
    </row>
    <row r="177" spans="1:7" x14ac:dyDescent="0.25">
      <c r="A177" s="12" t="s">
        <v>152</v>
      </c>
      <c r="B177" s="12" t="s">
        <v>151</v>
      </c>
      <c r="C177" s="12" t="s">
        <v>569</v>
      </c>
      <c r="D177" s="13">
        <v>45342</v>
      </c>
      <c r="E177" s="19">
        <v>117263</v>
      </c>
      <c r="F177" s="13">
        <v>45372</v>
      </c>
      <c r="G177" s="55" t="s">
        <v>341</v>
      </c>
    </row>
    <row r="178" spans="1:7" x14ac:dyDescent="0.25">
      <c r="A178" s="12" t="s">
        <v>152</v>
      </c>
      <c r="B178" s="12" t="s">
        <v>151</v>
      </c>
      <c r="C178" s="12" t="s">
        <v>585</v>
      </c>
      <c r="D178" s="13">
        <v>45350</v>
      </c>
      <c r="E178" s="19">
        <v>65490</v>
      </c>
      <c r="F178" s="13">
        <v>45380</v>
      </c>
      <c r="G178" s="55" t="s">
        <v>341</v>
      </c>
    </row>
    <row r="179" spans="1:7" x14ac:dyDescent="0.25">
      <c r="A179" s="12" t="s">
        <v>185</v>
      </c>
      <c r="B179" s="12" t="s">
        <v>183</v>
      </c>
      <c r="C179" s="12" t="s">
        <v>570</v>
      </c>
      <c r="D179" s="13">
        <v>45342</v>
      </c>
      <c r="E179" s="19">
        <v>5222</v>
      </c>
      <c r="F179" s="13">
        <v>45372</v>
      </c>
      <c r="G179" s="55" t="s">
        <v>425</v>
      </c>
    </row>
    <row r="180" spans="1:7" x14ac:dyDescent="0.25">
      <c r="A180" s="12" t="s">
        <v>185</v>
      </c>
      <c r="B180" s="12" t="s">
        <v>183</v>
      </c>
      <c r="C180" s="12" t="s">
        <v>571</v>
      </c>
      <c r="D180" s="13">
        <v>45342</v>
      </c>
      <c r="E180" s="19">
        <v>1935</v>
      </c>
      <c r="F180" s="13">
        <v>45372</v>
      </c>
      <c r="G180" s="55" t="s">
        <v>425</v>
      </c>
    </row>
    <row r="181" spans="1:7" x14ac:dyDescent="0.25">
      <c r="A181" s="12" t="s">
        <v>298</v>
      </c>
      <c r="B181" s="12" t="s">
        <v>305</v>
      </c>
      <c r="C181" s="12" t="s">
        <v>552</v>
      </c>
      <c r="D181" s="13">
        <v>45335</v>
      </c>
      <c r="E181" s="19">
        <v>70682</v>
      </c>
      <c r="F181" s="13">
        <v>45365</v>
      </c>
      <c r="G181" s="55" t="s">
        <v>425</v>
      </c>
    </row>
    <row r="182" spans="1:7" x14ac:dyDescent="0.25">
      <c r="A182" s="12" t="s">
        <v>402</v>
      </c>
      <c r="B182" s="12" t="s">
        <v>409</v>
      </c>
      <c r="C182" s="12" t="s">
        <v>593</v>
      </c>
      <c r="D182" s="13">
        <v>45335</v>
      </c>
      <c r="E182" s="19">
        <v>14160</v>
      </c>
      <c r="F182" s="13">
        <v>45382</v>
      </c>
      <c r="G182" s="55" t="s">
        <v>346</v>
      </c>
    </row>
    <row r="183" spans="1:7" x14ac:dyDescent="0.25">
      <c r="A183" s="12" t="s">
        <v>402</v>
      </c>
      <c r="B183" s="12" t="s">
        <v>409</v>
      </c>
      <c r="C183" s="12" t="s">
        <v>594</v>
      </c>
      <c r="D183" s="13">
        <v>45345</v>
      </c>
      <c r="E183" s="19">
        <v>18880</v>
      </c>
      <c r="F183" s="13">
        <v>45382</v>
      </c>
      <c r="G183" s="55" t="s">
        <v>346</v>
      </c>
    </row>
    <row r="184" spans="1:7" x14ac:dyDescent="0.25">
      <c r="A184" s="12" t="s">
        <v>209</v>
      </c>
      <c r="B184" s="12" t="s">
        <v>216</v>
      </c>
      <c r="C184" s="12" t="s">
        <v>550</v>
      </c>
      <c r="D184" s="13">
        <v>45335</v>
      </c>
      <c r="E184" s="19">
        <v>339767</v>
      </c>
      <c r="F184" s="13">
        <v>45365</v>
      </c>
      <c r="G184" s="55" t="s">
        <v>343</v>
      </c>
    </row>
    <row r="185" spans="1:7" x14ac:dyDescent="0.25">
      <c r="A185" s="12" t="s">
        <v>168</v>
      </c>
      <c r="B185" s="12" t="s">
        <v>171</v>
      </c>
      <c r="C185" s="12" t="s">
        <v>560</v>
      </c>
      <c r="D185" s="13">
        <v>45339</v>
      </c>
      <c r="E185" s="19">
        <v>74222</v>
      </c>
      <c r="F185" s="13">
        <v>45369</v>
      </c>
      <c r="G185" s="55" t="s">
        <v>346</v>
      </c>
    </row>
    <row r="186" spans="1:7" x14ac:dyDescent="0.25">
      <c r="A186" s="12" t="s">
        <v>168</v>
      </c>
      <c r="B186" s="12" t="s">
        <v>171</v>
      </c>
      <c r="C186" s="12" t="s">
        <v>568</v>
      </c>
      <c r="D186" s="13">
        <v>45342</v>
      </c>
      <c r="E186" s="19">
        <v>131895</v>
      </c>
      <c r="F186" s="13">
        <v>45372</v>
      </c>
      <c r="G186" s="55" t="s">
        <v>346</v>
      </c>
    </row>
    <row r="187" spans="1:7" x14ac:dyDescent="0.25">
      <c r="A187" s="12" t="s">
        <v>148</v>
      </c>
      <c r="B187" s="12" t="s">
        <v>147</v>
      </c>
      <c r="C187" s="12" t="s">
        <v>583</v>
      </c>
      <c r="D187" s="13">
        <v>45348</v>
      </c>
      <c r="E187" s="19">
        <v>693840</v>
      </c>
      <c r="F187" s="13">
        <v>45378</v>
      </c>
      <c r="G187" s="55" t="s">
        <v>346</v>
      </c>
    </row>
    <row r="188" spans="1:7" x14ac:dyDescent="0.25">
      <c r="A188" s="12" t="s">
        <v>388</v>
      </c>
      <c r="B188" s="12" t="s">
        <v>391</v>
      </c>
      <c r="C188" s="12" t="s">
        <v>541</v>
      </c>
      <c r="D188" s="13">
        <v>45325</v>
      </c>
      <c r="E188" s="19">
        <v>12036</v>
      </c>
      <c r="F188" s="13">
        <v>45355</v>
      </c>
      <c r="G188" s="55" t="s">
        <v>346</v>
      </c>
    </row>
    <row r="189" spans="1:7" x14ac:dyDescent="0.25">
      <c r="A189" s="12" t="s">
        <v>388</v>
      </c>
      <c r="B189" s="12" t="s">
        <v>391</v>
      </c>
      <c r="C189" s="12" t="s">
        <v>582</v>
      </c>
      <c r="D189" s="13">
        <v>45345</v>
      </c>
      <c r="E189" s="19">
        <v>67222</v>
      </c>
      <c r="F189" s="13">
        <v>45375</v>
      </c>
      <c r="G189" s="55" t="s">
        <v>346</v>
      </c>
    </row>
    <row r="190" spans="1:7" x14ac:dyDescent="0.25">
      <c r="A190" s="12" t="s">
        <v>596</v>
      </c>
      <c r="B190" s="12" t="s">
        <v>515</v>
      </c>
      <c r="C190" s="12" t="s">
        <v>523</v>
      </c>
      <c r="D190" s="13">
        <v>45335</v>
      </c>
      <c r="E190" s="19">
        <v>54664</v>
      </c>
      <c r="F190" s="13">
        <v>45335</v>
      </c>
      <c r="G190" s="55" t="s">
        <v>343</v>
      </c>
    </row>
    <row r="191" spans="1:7" x14ac:dyDescent="0.25">
      <c r="A191" s="12" t="s">
        <v>230</v>
      </c>
      <c r="B191" s="12" t="s">
        <v>247</v>
      </c>
      <c r="C191" s="12" t="s">
        <v>529</v>
      </c>
      <c r="D191" s="13">
        <v>45348</v>
      </c>
      <c r="E191" s="19">
        <v>261814</v>
      </c>
      <c r="F191" s="13">
        <v>45348</v>
      </c>
      <c r="G191" s="55" t="s">
        <v>343</v>
      </c>
    </row>
    <row r="192" spans="1:7" x14ac:dyDescent="0.25">
      <c r="A192" s="12" t="s">
        <v>196</v>
      </c>
      <c r="B192" s="12" t="s">
        <v>199</v>
      </c>
      <c r="C192" s="12" t="s">
        <v>551</v>
      </c>
      <c r="D192" s="13">
        <v>45335</v>
      </c>
      <c r="E192" s="19">
        <v>15104</v>
      </c>
      <c r="F192" s="13">
        <v>45365</v>
      </c>
      <c r="G192" s="55" t="s">
        <v>346</v>
      </c>
    </row>
    <row r="193" spans="1:7" x14ac:dyDescent="0.25">
      <c r="A193" s="12" t="s">
        <v>196</v>
      </c>
      <c r="B193" s="12" t="s">
        <v>199</v>
      </c>
      <c r="C193" s="12" t="s">
        <v>557</v>
      </c>
      <c r="D193" s="13">
        <v>45336</v>
      </c>
      <c r="E193" s="19">
        <v>15387</v>
      </c>
      <c r="F193" s="13">
        <v>45366</v>
      </c>
      <c r="G193" s="55" t="s">
        <v>346</v>
      </c>
    </row>
    <row r="194" spans="1:7" x14ac:dyDescent="0.25">
      <c r="A194" s="12" t="s">
        <v>90</v>
      </c>
      <c r="B194" s="12" t="s">
        <v>176</v>
      </c>
      <c r="C194" s="12" t="s">
        <v>580</v>
      </c>
      <c r="D194" s="13">
        <v>45345</v>
      </c>
      <c r="E194" s="19">
        <v>90270</v>
      </c>
      <c r="F194" s="13">
        <v>45375</v>
      </c>
      <c r="G194" s="55" t="s">
        <v>343</v>
      </c>
    </row>
    <row r="195" spans="1:7" x14ac:dyDescent="0.25">
      <c r="A195" s="12" t="s">
        <v>90</v>
      </c>
      <c r="B195" s="12" t="s">
        <v>176</v>
      </c>
      <c r="C195" s="12" t="s">
        <v>581</v>
      </c>
      <c r="D195" s="13">
        <v>45345</v>
      </c>
      <c r="E195" s="19">
        <v>42628</v>
      </c>
      <c r="F195" s="13">
        <v>45375</v>
      </c>
      <c r="G195" s="55" t="s">
        <v>343</v>
      </c>
    </row>
    <row r="196" spans="1:7" x14ac:dyDescent="0.25">
      <c r="A196" s="12" t="s">
        <v>600</v>
      </c>
      <c r="B196" s="12" t="s">
        <v>519</v>
      </c>
      <c r="C196" s="12" t="s">
        <v>559</v>
      </c>
      <c r="D196" s="13">
        <v>45336</v>
      </c>
      <c r="E196" s="19">
        <v>20862</v>
      </c>
      <c r="F196" s="13">
        <v>45366</v>
      </c>
      <c r="G196" s="55" t="s">
        <v>341</v>
      </c>
    </row>
    <row r="197" spans="1:7" x14ac:dyDescent="0.25">
      <c r="A197" s="12" t="s">
        <v>428</v>
      </c>
      <c r="B197" s="12" t="s">
        <v>432</v>
      </c>
      <c r="C197" s="12" t="s">
        <v>527</v>
      </c>
      <c r="D197" s="13">
        <v>45345</v>
      </c>
      <c r="E197" s="19">
        <v>42669</v>
      </c>
      <c r="F197" s="13">
        <v>45345</v>
      </c>
      <c r="G197" s="55" t="s">
        <v>426</v>
      </c>
    </row>
    <row r="198" spans="1:7" x14ac:dyDescent="0.25">
      <c r="A198" s="12" t="s">
        <v>122</v>
      </c>
      <c r="B198" s="12" t="s">
        <v>121</v>
      </c>
      <c r="C198" s="12" t="s">
        <v>548</v>
      </c>
      <c r="D198" s="13">
        <v>45330</v>
      </c>
      <c r="E198" s="19">
        <v>13039</v>
      </c>
      <c r="F198" s="13">
        <v>45360</v>
      </c>
      <c r="G198" s="55" t="s">
        <v>341</v>
      </c>
    </row>
    <row r="199" spans="1:7" x14ac:dyDescent="0.25">
      <c r="A199" s="12" t="s">
        <v>242</v>
      </c>
      <c r="B199" s="12" t="s">
        <v>259</v>
      </c>
      <c r="C199" s="12" t="s">
        <v>586</v>
      </c>
      <c r="D199" s="13">
        <v>45350</v>
      </c>
      <c r="E199" s="19">
        <v>91000</v>
      </c>
      <c r="F199" s="13">
        <v>45380</v>
      </c>
      <c r="G199" s="55" t="s">
        <v>346</v>
      </c>
    </row>
    <row r="200" spans="1:7" x14ac:dyDescent="0.25">
      <c r="A200" s="12" t="s">
        <v>242</v>
      </c>
      <c r="B200" s="12" t="s">
        <v>259</v>
      </c>
      <c r="C200" s="12" t="s">
        <v>587</v>
      </c>
      <c r="D200" s="13">
        <v>45350</v>
      </c>
      <c r="E200" s="19">
        <v>82450</v>
      </c>
      <c r="F200" s="13">
        <v>45380</v>
      </c>
      <c r="G200" s="55" t="s">
        <v>346</v>
      </c>
    </row>
    <row r="201" spans="1:7" x14ac:dyDescent="0.25">
      <c r="A201" s="12" t="s">
        <v>601</v>
      </c>
      <c r="B201" s="12" t="s">
        <v>521</v>
      </c>
      <c r="C201" s="12" t="s">
        <v>588</v>
      </c>
      <c r="D201" s="13">
        <v>45330</v>
      </c>
      <c r="E201" s="19">
        <v>401200</v>
      </c>
      <c r="F201" s="13">
        <v>45382</v>
      </c>
      <c r="G201" s="55" t="s">
        <v>346</v>
      </c>
    </row>
    <row r="202" spans="1:7" x14ac:dyDescent="0.25">
      <c r="A202" s="12" t="s">
        <v>601</v>
      </c>
      <c r="B202" s="12" t="s">
        <v>521</v>
      </c>
      <c r="C202" s="12" t="s">
        <v>589</v>
      </c>
      <c r="D202" s="13">
        <v>45335</v>
      </c>
      <c r="E202" s="19">
        <v>35105</v>
      </c>
      <c r="F202" s="13">
        <v>45382</v>
      </c>
      <c r="G202" s="55" t="s">
        <v>346</v>
      </c>
    </row>
    <row r="203" spans="1:7" x14ac:dyDescent="0.25">
      <c r="A203" s="12" t="s">
        <v>154</v>
      </c>
      <c r="B203" s="12" t="s">
        <v>153</v>
      </c>
      <c r="C203" s="12" t="s">
        <v>539</v>
      </c>
      <c r="D203" s="13">
        <v>45325</v>
      </c>
      <c r="E203" s="19">
        <v>17068</v>
      </c>
      <c r="F203" s="13">
        <v>45355</v>
      </c>
      <c r="G203" s="55" t="s">
        <v>346</v>
      </c>
    </row>
    <row r="204" spans="1:7" x14ac:dyDescent="0.25">
      <c r="A204" s="12" t="s">
        <v>154</v>
      </c>
      <c r="B204" s="12" t="s">
        <v>153</v>
      </c>
      <c r="C204" s="12" t="s">
        <v>540</v>
      </c>
      <c r="D204" s="13">
        <v>45325</v>
      </c>
      <c r="E204" s="19">
        <v>23298</v>
      </c>
      <c r="F204" s="13">
        <v>45355</v>
      </c>
      <c r="G204" s="55" t="s">
        <v>346</v>
      </c>
    </row>
    <row r="205" spans="1:7" x14ac:dyDescent="0.25">
      <c r="A205" s="12" t="s">
        <v>154</v>
      </c>
      <c r="B205" s="12" t="s">
        <v>153</v>
      </c>
      <c r="C205" s="12" t="s">
        <v>562</v>
      </c>
      <c r="D205" s="13">
        <v>45339</v>
      </c>
      <c r="E205" s="19">
        <v>77597</v>
      </c>
      <c r="F205" s="13">
        <v>45369</v>
      </c>
      <c r="G205" s="55" t="s">
        <v>346</v>
      </c>
    </row>
    <row r="206" spans="1:7" x14ac:dyDescent="0.25">
      <c r="A206" s="12" t="s">
        <v>180</v>
      </c>
      <c r="B206" s="12" t="s">
        <v>182</v>
      </c>
      <c r="C206" s="12" t="s">
        <v>535</v>
      </c>
      <c r="D206" s="13">
        <v>45325</v>
      </c>
      <c r="E206" s="19">
        <v>68204</v>
      </c>
      <c r="F206" s="13">
        <v>45355</v>
      </c>
      <c r="G206" s="55" t="s">
        <v>341</v>
      </c>
    </row>
    <row r="207" spans="1:7" x14ac:dyDescent="0.25">
      <c r="A207" s="12" t="s">
        <v>180</v>
      </c>
      <c r="B207" s="12" t="s">
        <v>182</v>
      </c>
      <c r="C207" s="12" t="s">
        <v>536</v>
      </c>
      <c r="D207" s="13">
        <v>45325</v>
      </c>
      <c r="E207" s="19">
        <v>8977</v>
      </c>
      <c r="F207" s="13">
        <v>45355</v>
      </c>
      <c r="G207" s="55" t="s">
        <v>341</v>
      </c>
    </row>
    <row r="208" spans="1:7" x14ac:dyDescent="0.25">
      <c r="A208" s="12" t="s">
        <v>180</v>
      </c>
      <c r="B208" s="12" t="s">
        <v>182</v>
      </c>
      <c r="C208" s="12" t="s">
        <v>546</v>
      </c>
      <c r="D208" s="13">
        <v>45330</v>
      </c>
      <c r="E208" s="19">
        <v>304411</v>
      </c>
      <c r="F208" s="13">
        <v>45360</v>
      </c>
      <c r="G208" s="55" t="s">
        <v>341</v>
      </c>
    </row>
    <row r="209" spans="1:7" x14ac:dyDescent="0.25">
      <c r="A209" s="12" t="s">
        <v>180</v>
      </c>
      <c r="B209" s="12" t="s">
        <v>182</v>
      </c>
      <c r="C209" s="12" t="s">
        <v>561</v>
      </c>
      <c r="D209" s="13">
        <v>45339</v>
      </c>
      <c r="E209" s="19">
        <v>189567</v>
      </c>
      <c r="F209" s="13">
        <v>45369</v>
      </c>
      <c r="G209" s="55" t="s">
        <v>341</v>
      </c>
    </row>
    <row r="210" spans="1:7" x14ac:dyDescent="0.25">
      <c r="A210" s="12" t="s">
        <v>180</v>
      </c>
      <c r="B210" s="12" t="s">
        <v>182</v>
      </c>
      <c r="C210" s="12" t="s">
        <v>576</v>
      </c>
      <c r="D210" s="13">
        <v>45343</v>
      </c>
      <c r="E210" s="19">
        <v>158474</v>
      </c>
      <c r="F210" s="13">
        <v>45373</v>
      </c>
      <c r="G210" s="55" t="s">
        <v>341</v>
      </c>
    </row>
    <row r="211" spans="1:7" x14ac:dyDescent="0.25">
      <c r="A211" s="12" t="s">
        <v>180</v>
      </c>
      <c r="B211" s="12" t="s">
        <v>182</v>
      </c>
      <c r="C211" s="12" t="s">
        <v>578</v>
      </c>
      <c r="D211" s="13">
        <v>45344</v>
      </c>
      <c r="E211" s="19">
        <v>1114587</v>
      </c>
      <c r="F211" s="13">
        <v>45374</v>
      </c>
      <c r="G211" s="55" t="s">
        <v>341</v>
      </c>
    </row>
    <row r="212" spans="1:7" x14ac:dyDescent="0.25">
      <c r="A212" s="12" t="s">
        <v>401</v>
      </c>
      <c r="B212" s="12" t="s">
        <v>408</v>
      </c>
      <c r="C212" s="12" t="s">
        <v>531</v>
      </c>
      <c r="D212" s="13">
        <v>45325</v>
      </c>
      <c r="E212" s="19">
        <v>48522</v>
      </c>
      <c r="F212" s="13">
        <v>45355</v>
      </c>
      <c r="G212" s="55" t="s">
        <v>343</v>
      </c>
    </row>
    <row r="213" spans="1:7" x14ac:dyDescent="0.25">
      <c r="A213" s="12" t="s">
        <v>401</v>
      </c>
      <c r="B213" s="12" t="s">
        <v>408</v>
      </c>
      <c r="C213" s="12" t="s">
        <v>554</v>
      </c>
      <c r="D213" s="13">
        <v>45336</v>
      </c>
      <c r="E213" s="19">
        <v>14160</v>
      </c>
      <c r="F213" s="13">
        <v>45366</v>
      </c>
      <c r="G213" s="55" t="s">
        <v>343</v>
      </c>
    </row>
    <row r="214" spans="1:7" x14ac:dyDescent="0.25">
      <c r="A214" s="12" t="s">
        <v>94</v>
      </c>
      <c r="B214" s="12" t="s">
        <v>93</v>
      </c>
      <c r="C214" s="12" t="s">
        <v>532</v>
      </c>
      <c r="D214" s="13">
        <v>45325</v>
      </c>
      <c r="E214" s="19">
        <v>12744</v>
      </c>
      <c r="F214" s="13">
        <v>45355</v>
      </c>
      <c r="G214" s="55" t="s">
        <v>343</v>
      </c>
    </row>
    <row r="215" spans="1:7" x14ac:dyDescent="0.25">
      <c r="A215" s="12" t="s">
        <v>370</v>
      </c>
      <c r="B215" s="12" t="s">
        <v>371</v>
      </c>
      <c r="C215" s="12" t="s">
        <v>524</v>
      </c>
      <c r="D215" s="13">
        <v>45335</v>
      </c>
      <c r="E215" s="19">
        <v>86913</v>
      </c>
      <c r="F215" s="13">
        <v>45335</v>
      </c>
      <c r="G215" s="55" t="s">
        <v>341</v>
      </c>
    </row>
    <row r="216" spans="1:7" x14ac:dyDescent="0.25">
      <c r="A216" s="12" t="s">
        <v>370</v>
      </c>
      <c r="B216" s="12" t="s">
        <v>371</v>
      </c>
      <c r="C216" s="12" t="s">
        <v>526</v>
      </c>
      <c r="D216" s="13">
        <v>45342</v>
      </c>
      <c r="E216" s="19">
        <v>165964</v>
      </c>
      <c r="F216" s="13">
        <v>45342</v>
      </c>
      <c r="G216" s="55" t="s">
        <v>341</v>
      </c>
    </row>
    <row r="217" spans="1:7" x14ac:dyDescent="0.25">
      <c r="A217" s="12" t="s">
        <v>301</v>
      </c>
      <c r="B217" s="12" t="s">
        <v>520</v>
      </c>
      <c r="C217" s="12" t="s">
        <v>564</v>
      </c>
      <c r="D217" s="13">
        <v>45339</v>
      </c>
      <c r="E217" s="19">
        <v>79334</v>
      </c>
      <c r="F217" s="13">
        <v>45369</v>
      </c>
      <c r="G217" s="55" t="s">
        <v>341</v>
      </c>
    </row>
    <row r="218" spans="1:7" x14ac:dyDescent="0.25">
      <c r="A218" s="12" t="s">
        <v>301</v>
      </c>
      <c r="B218" s="12" t="s">
        <v>520</v>
      </c>
      <c r="C218" s="12" t="s">
        <v>565</v>
      </c>
      <c r="D218" s="13">
        <v>45339</v>
      </c>
      <c r="E218" s="19">
        <v>648056</v>
      </c>
      <c r="F218" s="13">
        <v>45369</v>
      </c>
      <c r="G218" s="55" t="s">
        <v>341</v>
      </c>
    </row>
    <row r="219" spans="1:7" x14ac:dyDescent="0.25">
      <c r="A219" s="12" t="s">
        <v>301</v>
      </c>
      <c r="B219" s="12" t="s">
        <v>520</v>
      </c>
      <c r="C219" s="12" t="s">
        <v>572</v>
      </c>
      <c r="D219" s="13">
        <v>45342</v>
      </c>
      <c r="E219" s="19">
        <v>132160</v>
      </c>
      <c r="F219" s="13">
        <v>45372</v>
      </c>
      <c r="G219" s="55" t="s">
        <v>341</v>
      </c>
    </row>
    <row r="220" spans="1:7" x14ac:dyDescent="0.25">
      <c r="A220" s="12" t="s">
        <v>599</v>
      </c>
      <c r="B220" s="12" t="s">
        <v>518</v>
      </c>
      <c r="C220" s="12" t="s">
        <v>553</v>
      </c>
      <c r="D220" s="13">
        <v>45335</v>
      </c>
      <c r="E220" s="19">
        <v>324275</v>
      </c>
      <c r="F220" s="13">
        <v>45365</v>
      </c>
      <c r="G220" s="55" t="s">
        <v>341</v>
      </c>
    </row>
    <row r="221" spans="1:7" x14ac:dyDescent="0.25">
      <c r="A221" s="12" t="s">
        <v>286</v>
      </c>
      <c r="B221" s="12" t="s">
        <v>289</v>
      </c>
      <c r="C221" s="12" t="s">
        <v>522</v>
      </c>
      <c r="D221" s="13">
        <v>45325</v>
      </c>
      <c r="E221" s="19">
        <v>371612</v>
      </c>
      <c r="F221" s="13">
        <v>45325</v>
      </c>
      <c r="G221" s="55" t="s">
        <v>341</v>
      </c>
    </row>
    <row r="222" spans="1:7" x14ac:dyDescent="0.25">
      <c r="A222" s="12" t="s">
        <v>127</v>
      </c>
      <c r="B222" s="12" t="s">
        <v>126</v>
      </c>
      <c r="C222" s="12" t="s">
        <v>537</v>
      </c>
      <c r="D222" s="13">
        <v>45325</v>
      </c>
      <c r="E222" s="19">
        <v>158167</v>
      </c>
      <c r="F222" s="13">
        <v>45355</v>
      </c>
      <c r="G222" s="55" t="s">
        <v>341</v>
      </c>
    </row>
    <row r="223" spans="1:7" x14ac:dyDescent="0.25">
      <c r="A223" s="12" t="s">
        <v>127</v>
      </c>
      <c r="B223" s="12" t="s">
        <v>126</v>
      </c>
      <c r="C223" s="12" t="s">
        <v>538</v>
      </c>
      <c r="D223" s="13">
        <v>45325</v>
      </c>
      <c r="E223" s="19">
        <v>60699</v>
      </c>
      <c r="F223" s="13">
        <v>45355</v>
      </c>
      <c r="G223" s="55" t="s">
        <v>341</v>
      </c>
    </row>
    <row r="224" spans="1:7" x14ac:dyDescent="0.25">
      <c r="A224" s="12" t="s">
        <v>292</v>
      </c>
      <c r="B224" s="12" t="s">
        <v>295</v>
      </c>
      <c r="C224" s="12" t="s">
        <v>525</v>
      </c>
      <c r="D224" s="13">
        <v>45339</v>
      </c>
      <c r="E224" s="19">
        <v>51200</v>
      </c>
      <c r="F224" s="13">
        <v>45339</v>
      </c>
      <c r="G224" s="55" t="s">
        <v>343</v>
      </c>
    </row>
    <row r="225" spans="1:8" x14ac:dyDescent="0.25">
      <c r="A225" s="12" t="s">
        <v>462</v>
      </c>
      <c r="B225" s="12" t="s">
        <v>466</v>
      </c>
      <c r="C225" s="12" t="s">
        <v>528</v>
      </c>
      <c r="D225" s="13">
        <v>45345</v>
      </c>
      <c r="E225" s="19">
        <v>114490</v>
      </c>
      <c r="F225" s="13">
        <v>45345</v>
      </c>
      <c r="G225" s="55" t="s">
        <v>343</v>
      </c>
    </row>
    <row r="226" spans="1:8" x14ac:dyDescent="0.25">
      <c r="A226" s="12" t="s">
        <v>598</v>
      </c>
      <c r="B226" s="12" t="s">
        <v>517</v>
      </c>
      <c r="C226" s="12" t="s">
        <v>530</v>
      </c>
      <c r="D226" s="13">
        <v>45325</v>
      </c>
      <c r="E226" s="19">
        <v>208624</v>
      </c>
      <c r="F226" s="13">
        <v>45355</v>
      </c>
      <c r="G226" s="55" t="s">
        <v>346</v>
      </c>
    </row>
    <row r="227" spans="1:8" x14ac:dyDescent="0.25">
      <c r="A227" s="12" t="s">
        <v>598</v>
      </c>
      <c r="B227" s="12" t="s">
        <v>517</v>
      </c>
      <c r="C227" s="12" t="s">
        <v>549</v>
      </c>
      <c r="D227" s="13">
        <v>45335</v>
      </c>
      <c r="E227" s="19">
        <v>283854</v>
      </c>
      <c r="F227" s="13">
        <v>45365</v>
      </c>
      <c r="G227" s="55" t="s">
        <v>346</v>
      </c>
    </row>
    <row r="228" spans="1:8" x14ac:dyDescent="0.25">
      <c r="A228" s="12" t="s">
        <v>598</v>
      </c>
      <c r="B228" s="12" t="s">
        <v>517</v>
      </c>
      <c r="C228" s="12" t="s">
        <v>579</v>
      </c>
      <c r="D228" s="13">
        <v>45345</v>
      </c>
      <c r="E228" s="19">
        <v>172658</v>
      </c>
      <c r="F228" s="13">
        <v>45375</v>
      </c>
      <c r="G228" s="55" t="s">
        <v>346</v>
      </c>
    </row>
    <row r="229" spans="1:8" x14ac:dyDescent="0.25">
      <c r="A229" s="12" t="s">
        <v>187</v>
      </c>
      <c r="B229" s="12" t="s">
        <v>170</v>
      </c>
      <c r="C229" s="12" t="s">
        <v>558</v>
      </c>
      <c r="D229" s="13">
        <v>45336</v>
      </c>
      <c r="E229" s="19">
        <v>1123</v>
      </c>
      <c r="F229" s="13">
        <v>45366</v>
      </c>
      <c r="G229" s="55" t="s">
        <v>341</v>
      </c>
    </row>
    <row r="230" spans="1:8" x14ac:dyDescent="0.25">
      <c r="A230" s="12" t="s">
        <v>270</v>
      </c>
      <c r="B230" s="12" t="s">
        <v>267</v>
      </c>
      <c r="C230" s="12" t="s">
        <v>595</v>
      </c>
      <c r="D230" s="13">
        <v>45336</v>
      </c>
      <c r="E230" s="19">
        <v>118354</v>
      </c>
      <c r="F230" s="13">
        <v>45382</v>
      </c>
      <c r="G230" s="55" t="s">
        <v>343</v>
      </c>
    </row>
    <row r="231" spans="1:8" x14ac:dyDescent="0.25">
      <c r="A231" s="12" t="s">
        <v>146</v>
      </c>
      <c r="B231" s="12" t="s">
        <v>145</v>
      </c>
      <c r="C231" s="12" t="s">
        <v>590</v>
      </c>
      <c r="D231" s="13">
        <v>45342</v>
      </c>
      <c r="E231" s="19">
        <v>607842</v>
      </c>
      <c r="F231" s="13">
        <v>45382</v>
      </c>
      <c r="G231" s="55" t="s">
        <v>346</v>
      </c>
    </row>
    <row r="232" spans="1:8" x14ac:dyDescent="0.25">
      <c r="A232" s="12" t="s">
        <v>146</v>
      </c>
      <c r="B232" s="12" t="s">
        <v>145</v>
      </c>
      <c r="C232" s="12" t="s">
        <v>591</v>
      </c>
      <c r="D232" s="13">
        <v>45342</v>
      </c>
      <c r="E232" s="19">
        <v>74576</v>
      </c>
      <c r="F232" s="13">
        <v>45382</v>
      </c>
      <c r="G232" s="55" t="s">
        <v>346</v>
      </c>
    </row>
    <row r="233" spans="1:8" x14ac:dyDescent="0.25">
      <c r="A233" s="12" t="s">
        <v>146</v>
      </c>
      <c r="B233" s="12" t="s">
        <v>145</v>
      </c>
      <c r="C233" s="12" t="s">
        <v>592</v>
      </c>
      <c r="D233" s="13">
        <v>45345</v>
      </c>
      <c r="E233" s="19">
        <v>42480</v>
      </c>
      <c r="F233" s="13">
        <v>45382</v>
      </c>
      <c r="G233" s="55" t="s">
        <v>346</v>
      </c>
    </row>
    <row r="236" spans="1:8" ht="15.75" x14ac:dyDescent="0.25">
      <c r="E236" s="57">
        <f>SUM(E160:E235)</f>
        <v>16669456</v>
      </c>
      <c r="H236" s="61">
        <f>+E236+H156</f>
        <v>44760892</v>
      </c>
    </row>
    <row r="238" spans="1:8" x14ac:dyDescent="0.25">
      <c r="B238" s="46" t="s">
        <v>165</v>
      </c>
    </row>
    <row r="239" spans="1:8" ht="23.25" x14ac:dyDescent="0.25">
      <c r="A239" s="48" t="s">
        <v>164</v>
      </c>
      <c r="B239" s="49" t="s">
        <v>158</v>
      </c>
      <c r="C239" s="50" t="s">
        <v>161</v>
      </c>
      <c r="D239" s="49" t="s">
        <v>162</v>
      </c>
      <c r="E239" s="51" t="s">
        <v>163</v>
      </c>
      <c r="F239" s="50" t="s">
        <v>157</v>
      </c>
      <c r="G239" s="50" t="s">
        <v>347</v>
      </c>
    </row>
    <row r="240" spans="1:8" x14ac:dyDescent="0.25">
      <c r="A240" s="12" t="s">
        <v>399</v>
      </c>
      <c r="B240" s="12" t="s">
        <v>406</v>
      </c>
      <c r="C240" s="12" t="s">
        <v>701</v>
      </c>
      <c r="D240" s="13">
        <v>45370</v>
      </c>
      <c r="E240" s="19">
        <v>35356</v>
      </c>
      <c r="F240" s="13">
        <v>45400</v>
      </c>
      <c r="G240" s="60" t="s">
        <v>343</v>
      </c>
    </row>
    <row r="241" spans="1:7" x14ac:dyDescent="0.25">
      <c r="A241" s="12" t="s">
        <v>609</v>
      </c>
      <c r="B241" s="12" t="s">
        <v>621</v>
      </c>
      <c r="C241" s="12" t="s">
        <v>697</v>
      </c>
      <c r="D241" s="13">
        <v>45369</v>
      </c>
      <c r="E241" s="19">
        <v>179214</v>
      </c>
      <c r="F241" s="13">
        <v>45399</v>
      </c>
      <c r="G241" s="60" t="s">
        <v>346</v>
      </c>
    </row>
    <row r="242" spans="1:7" x14ac:dyDescent="0.25">
      <c r="A242" s="12" t="s">
        <v>464</v>
      </c>
      <c r="B242" s="12" t="s">
        <v>468</v>
      </c>
      <c r="C242" s="12" t="s">
        <v>674</v>
      </c>
      <c r="D242" s="13">
        <v>45363</v>
      </c>
      <c r="E242" s="19">
        <v>5758</v>
      </c>
      <c r="F242" s="13">
        <v>45393</v>
      </c>
      <c r="G242" s="60" t="s">
        <v>343</v>
      </c>
    </row>
    <row r="243" spans="1:7" x14ac:dyDescent="0.25">
      <c r="A243" s="12" t="s">
        <v>464</v>
      </c>
      <c r="B243" s="12" t="s">
        <v>468</v>
      </c>
      <c r="C243" s="12" t="s">
        <v>692</v>
      </c>
      <c r="D243" s="13">
        <v>45369</v>
      </c>
      <c r="E243" s="19">
        <v>6835</v>
      </c>
      <c r="F243" s="13">
        <v>45399</v>
      </c>
      <c r="G243" s="60" t="s">
        <v>343</v>
      </c>
    </row>
    <row r="244" spans="1:7" x14ac:dyDescent="0.25">
      <c r="A244" s="12" t="s">
        <v>464</v>
      </c>
      <c r="B244" s="12" t="s">
        <v>468</v>
      </c>
      <c r="C244" s="12" t="s">
        <v>700</v>
      </c>
      <c r="D244" s="13">
        <v>45370</v>
      </c>
      <c r="E244" s="19">
        <v>29453</v>
      </c>
      <c r="F244" s="13">
        <v>45400</v>
      </c>
      <c r="G244" s="60" t="s">
        <v>343</v>
      </c>
    </row>
    <row r="245" spans="1:7" x14ac:dyDescent="0.25">
      <c r="A245" s="12" t="s">
        <v>282</v>
      </c>
      <c r="B245" s="12" t="s">
        <v>284</v>
      </c>
      <c r="C245" s="12" t="s">
        <v>661</v>
      </c>
      <c r="D245" s="13">
        <v>45356</v>
      </c>
      <c r="E245" s="19">
        <v>79237</v>
      </c>
      <c r="F245" s="13">
        <v>45386</v>
      </c>
      <c r="G245" s="60" t="s">
        <v>346</v>
      </c>
    </row>
    <row r="246" spans="1:7" x14ac:dyDescent="0.25">
      <c r="A246" s="12" t="s">
        <v>212</v>
      </c>
      <c r="B246" s="12" t="s">
        <v>219</v>
      </c>
      <c r="C246" s="12" t="s">
        <v>651</v>
      </c>
      <c r="D246" s="13">
        <v>45352</v>
      </c>
      <c r="E246" s="19">
        <v>453073</v>
      </c>
      <c r="F246" s="13">
        <v>45382</v>
      </c>
      <c r="G246" s="60" t="s">
        <v>341</v>
      </c>
    </row>
    <row r="247" spans="1:7" x14ac:dyDescent="0.25">
      <c r="A247" s="12" t="s">
        <v>607</v>
      </c>
      <c r="B247" s="12" t="s">
        <v>619</v>
      </c>
      <c r="C247" s="12" t="s">
        <v>664</v>
      </c>
      <c r="D247" s="13">
        <v>45357</v>
      </c>
      <c r="E247" s="19">
        <v>288000</v>
      </c>
      <c r="F247" s="13">
        <v>45387</v>
      </c>
      <c r="G247" s="60" t="s">
        <v>341</v>
      </c>
    </row>
    <row r="248" spans="1:7" x14ac:dyDescent="0.25">
      <c r="A248" s="12" t="s">
        <v>607</v>
      </c>
      <c r="B248" s="12" t="s">
        <v>619</v>
      </c>
      <c r="C248" s="12" t="s">
        <v>680</v>
      </c>
      <c r="D248" s="13">
        <v>45363</v>
      </c>
      <c r="E248" s="19">
        <v>244800</v>
      </c>
      <c r="F248" s="13">
        <v>45393</v>
      </c>
      <c r="G248" s="60" t="s">
        <v>341</v>
      </c>
    </row>
    <row r="249" spans="1:7" x14ac:dyDescent="0.25">
      <c r="A249" s="12" t="s">
        <v>607</v>
      </c>
      <c r="B249" s="12" t="s">
        <v>619</v>
      </c>
      <c r="C249" s="12" t="s">
        <v>729</v>
      </c>
      <c r="D249" s="13">
        <v>45373</v>
      </c>
      <c r="E249" s="19">
        <v>120000</v>
      </c>
      <c r="F249" s="13">
        <v>45403</v>
      </c>
      <c r="G249" s="60" t="s">
        <v>341</v>
      </c>
    </row>
    <row r="250" spans="1:7" x14ac:dyDescent="0.25">
      <c r="A250" s="12" t="s">
        <v>603</v>
      </c>
      <c r="B250" s="12" t="s">
        <v>615</v>
      </c>
      <c r="C250" s="12" t="s">
        <v>631</v>
      </c>
      <c r="D250" s="13">
        <v>45357</v>
      </c>
      <c r="E250" s="19">
        <v>3776</v>
      </c>
      <c r="F250" s="13">
        <v>45357</v>
      </c>
      <c r="G250" s="60" t="s">
        <v>346</v>
      </c>
    </row>
    <row r="251" spans="1:7" x14ac:dyDescent="0.25">
      <c r="A251" s="12" t="s">
        <v>429</v>
      </c>
      <c r="B251" s="12" t="s">
        <v>433</v>
      </c>
      <c r="C251" s="12" t="s">
        <v>663</v>
      </c>
      <c r="D251" s="13">
        <v>45357</v>
      </c>
      <c r="E251" s="19">
        <v>361080</v>
      </c>
      <c r="F251" s="13">
        <v>45387</v>
      </c>
      <c r="G251" s="60" t="s">
        <v>341</v>
      </c>
    </row>
    <row r="252" spans="1:7" x14ac:dyDescent="0.25">
      <c r="A252" s="12" t="s">
        <v>429</v>
      </c>
      <c r="B252" s="12" t="s">
        <v>433</v>
      </c>
      <c r="C252" s="12" t="s">
        <v>696</v>
      </c>
      <c r="D252" s="13">
        <v>45369</v>
      </c>
      <c r="E252" s="19">
        <v>57584</v>
      </c>
      <c r="F252" s="13">
        <v>45399</v>
      </c>
      <c r="G252" s="60" t="s">
        <v>341</v>
      </c>
    </row>
    <row r="253" spans="1:7" x14ac:dyDescent="0.25">
      <c r="A253" s="12" t="s">
        <v>429</v>
      </c>
      <c r="B253" s="12" t="s">
        <v>433</v>
      </c>
      <c r="C253" s="12" t="s">
        <v>704</v>
      </c>
      <c r="D253" s="13">
        <v>45370</v>
      </c>
      <c r="E253" s="19">
        <v>34135</v>
      </c>
      <c r="F253" s="13">
        <v>45400</v>
      </c>
      <c r="G253" s="60" t="s">
        <v>341</v>
      </c>
    </row>
    <row r="254" spans="1:7" x14ac:dyDescent="0.25">
      <c r="A254" s="12" t="s">
        <v>429</v>
      </c>
      <c r="B254" s="12" t="s">
        <v>433</v>
      </c>
      <c r="C254" s="12" t="s">
        <v>705</v>
      </c>
      <c r="D254" s="13">
        <v>45370</v>
      </c>
      <c r="E254" s="19">
        <v>120327</v>
      </c>
      <c r="F254" s="13">
        <v>45400</v>
      </c>
      <c r="G254" s="60" t="s">
        <v>341</v>
      </c>
    </row>
    <row r="255" spans="1:7" x14ac:dyDescent="0.25">
      <c r="A255" s="12" t="s">
        <v>429</v>
      </c>
      <c r="B255" s="12" t="s">
        <v>433</v>
      </c>
      <c r="C255" s="12" t="s">
        <v>725</v>
      </c>
      <c r="D255" s="13">
        <v>45373</v>
      </c>
      <c r="E255" s="19">
        <v>203668</v>
      </c>
      <c r="F255" s="13">
        <v>45403</v>
      </c>
      <c r="G255" s="60" t="s">
        <v>341</v>
      </c>
    </row>
    <row r="256" spans="1:7" x14ac:dyDescent="0.25">
      <c r="A256" s="12" t="s">
        <v>429</v>
      </c>
      <c r="B256" s="12" t="s">
        <v>433</v>
      </c>
      <c r="C256" s="12" t="s">
        <v>726</v>
      </c>
      <c r="D256" s="13">
        <v>45373</v>
      </c>
      <c r="E256" s="19">
        <v>185095</v>
      </c>
      <c r="F256" s="13">
        <v>45403</v>
      </c>
      <c r="G256" s="60" t="s">
        <v>341</v>
      </c>
    </row>
    <row r="257" spans="1:7" x14ac:dyDescent="0.25">
      <c r="A257" s="12" t="s">
        <v>429</v>
      </c>
      <c r="B257" s="12" t="s">
        <v>433</v>
      </c>
      <c r="C257" s="12" t="s">
        <v>742</v>
      </c>
      <c r="D257" s="13">
        <v>45379</v>
      </c>
      <c r="E257" s="19">
        <v>27376</v>
      </c>
      <c r="F257" s="13">
        <v>45409</v>
      </c>
      <c r="G257" s="60" t="s">
        <v>341</v>
      </c>
    </row>
    <row r="258" spans="1:7" x14ac:dyDescent="0.25">
      <c r="A258" s="12" t="s">
        <v>88</v>
      </c>
      <c r="B258" s="12" t="s">
        <v>87</v>
      </c>
      <c r="C258" s="12" t="s">
        <v>649</v>
      </c>
      <c r="D258" s="13">
        <v>45352</v>
      </c>
      <c r="E258" s="19">
        <v>158675</v>
      </c>
      <c r="F258" s="13">
        <v>45382</v>
      </c>
      <c r="G258" s="60" t="s">
        <v>341</v>
      </c>
    </row>
    <row r="259" spans="1:7" x14ac:dyDescent="0.25">
      <c r="A259" s="12" t="s">
        <v>88</v>
      </c>
      <c r="B259" s="12" t="s">
        <v>87</v>
      </c>
      <c r="C259" s="12" t="s">
        <v>708</v>
      </c>
      <c r="D259" s="13">
        <v>45372</v>
      </c>
      <c r="E259" s="19">
        <v>62634</v>
      </c>
      <c r="F259" s="13">
        <v>45402</v>
      </c>
      <c r="G259" s="60" t="s">
        <v>341</v>
      </c>
    </row>
    <row r="260" spans="1:7" x14ac:dyDescent="0.25">
      <c r="A260" s="12" t="s">
        <v>88</v>
      </c>
      <c r="B260" s="12" t="s">
        <v>87</v>
      </c>
      <c r="C260" s="12" t="s">
        <v>709</v>
      </c>
      <c r="D260" s="13">
        <v>45372</v>
      </c>
      <c r="E260" s="19">
        <v>30680</v>
      </c>
      <c r="F260" s="13">
        <v>45402</v>
      </c>
      <c r="G260" s="60" t="s">
        <v>341</v>
      </c>
    </row>
    <row r="261" spans="1:7" x14ac:dyDescent="0.25">
      <c r="A261" s="12" t="s">
        <v>88</v>
      </c>
      <c r="B261" s="12" t="s">
        <v>87</v>
      </c>
      <c r="C261" s="12" t="s">
        <v>717</v>
      </c>
      <c r="D261" s="13">
        <v>45373</v>
      </c>
      <c r="E261" s="19">
        <v>131143</v>
      </c>
      <c r="F261" s="13">
        <v>45403</v>
      </c>
      <c r="G261" s="60" t="s">
        <v>341</v>
      </c>
    </row>
    <row r="262" spans="1:7" x14ac:dyDescent="0.25">
      <c r="A262" s="12" t="s">
        <v>88</v>
      </c>
      <c r="B262" s="12" t="s">
        <v>87</v>
      </c>
      <c r="C262" s="12" t="s">
        <v>733</v>
      </c>
      <c r="D262" s="13">
        <v>45379</v>
      </c>
      <c r="E262" s="19">
        <v>56616</v>
      </c>
      <c r="F262" s="13">
        <v>45409</v>
      </c>
      <c r="G262" s="60" t="s">
        <v>341</v>
      </c>
    </row>
    <row r="263" spans="1:7" x14ac:dyDescent="0.25">
      <c r="A263" s="12" t="s">
        <v>398</v>
      </c>
      <c r="B263" s="12" t="s">
        <v>405</v>
      </c>
      <c r="C263" s="12" t="s">
        <v>681</v>
      </c>
      <c r="D263" s="13">
        <v>45364</v>
      </c>
      <c r="E263" s="19">
        <v>50150</v>
      </c>
      <c r="F263" s="13">
        <v>45394</v>
      </c>
      <c r="G263" s="60" t="s">
        <v>341</v>
      </c>
    </row>
    <row r="264" spans="1:7" x14ac:dyDescent="0.25">
      <c r="A264" s="12" t="s">
        <v>316</v>
      </c>
      <c r="B264" s="12" t="s">
        <v>318</v>
      </c>
      <c r="C264" s="12" t="s">
        <v>767</v>
      </c>
      <c r="D264" s="13">
        <v>45360</v>
      </c>
      <c r="E264" s="19">
        <v>128325</v>
      </c>
      <c r="F264" s="13">
        <v>45412</v>
      </c>
      <c r="G264" s="60" t="s">
        <v>341</v>
      </c>
    </row>
    <row r="265" spans="1:7" x14ac:dyDescent="0.25">
      <c r="A265" s="12" t="s">
        <v>159</v>
      </c>
      <c r="B265" s="12" t="s">
        <v>160</v>
      </c>
      <c r="C265" s="12" t="s">
        <v>685</v>
      </c>
      <c r="D265" s="13">
        <v>45364</v>
      </c>
      <c r="E265" s="19">
        <v>60180</v>
      </c>
      <c r="F265" s="13">
        <v>45394</v>
      </c>
      <c r="G265" s="60" t="s">
        <v>425</v>
      </c>
    </row>
    <row r="266" spans="1:7" x14ac:dyDescent="0.25">
      <c r="A266" s="12" t="s">
        <v>159</v>
      </c>
      <c r="B266" s="12" t="s">
        <v>160</v>
      </c>
      <c r="C266" s="12" t="s">
        <v>694</v>
      </c>
      <c r="D266" s="13">
        <v>45369</v>
      </c>
      <c r="E266" s="19">
        <v>540617</v>
      </c>
      <c r="F266" s="13">
        <v>45399</v>
      </c>
      <c r="G266" s="60" t="s">
        <v>425</v>
      </c>
    </row>
    <row r="267" spans="1:7" x14ac:dyDescent="0.25">
      <c r="A267" s="12" t="s">
        <v>159</v>
      </c>
      <c r="B267" s="12" t="s">
        <v>160</v>
      </c>
      <c r="C267" s="12" t="s">
        <v>721</v>
      </c>
      <c r="D267" s="13">
        <v>45373</v>
      </c>
      <c r="E267" s="19">
        <v>273819</v>
      </c>
      <c r="F267" s="13">
        <v>45403</v>
      </c>
      <c r="G267" s="60" t="s">
        <v>425</v>
      </c>
    </row>
    <row r="268" spans="1:7" x14ac:dyDescent="0.25">
      <c r="A268" s="12" t="s">
        <v>159</v>
      </c>
      <c r="B268" s="12" t="s">
        <v>160</v>
      </c>
      <c r="C268" s="12" t="s">
        <v>740</v>
      </c>
      <c r="D268" s="13">
        <v>45379</v>
      </c>
      <c r="E268" s="19">
        <v>198240</v>
      </c>
      <c r="F268" s="13">
        <v>45409</v>
      </c>
      <c r="G268" s="60" t="s">
        <v>425</v>
      </c>
    </row>
    <row r="269" spans="1:7" x14ac:dyDescent="0.25">
      <c r="A269" s="12" t="s">
        <v>239</v>
      </c>
      <c r="B269" s="12" t="s">
        <v>256</v>
      </c>
      <c r="C269" s="12" t="s">
        <v>732</v>
      </c>
      <c r="D269" s="13">
        <v>45379</v>
      </c>
      <c r="E269" s="19">
        <v>16449</v>
      </c>
      <c r="F269" s="13">
        <v>45409</v>
      </c>
      <c r="G269" s="60" t="s">
        <v>343</v>
      </c>
    </row>
    <row r="270" spans="1:7" x14ac:dyDescent="0.25">
      <c r="A270" s="12" t="s">
        <v>205</v>
      </c>
      <c r="B270" s="12" t="s">
        <v>202</v>
      </c>
      <c r="C270" s="12" t="s">
        <v>712</v>
      </c>
      <c r="D270" s="13">
        <v>45372</v>
      </c>
      <c r="E270" s="19">
        <v>16048</v>
      </c>
      <c r="F270" s="13">
        <v>45402</v>
      </c>
      <c r="G270" s="60" t="s">
        <v>343</v>
      </c>
    </row>
    <row r="271" spans="1:7" x14ac:dyDescent="0.25">
      <c r="A271" s="12" t="s">
        <v>597</v>
      </c>
      <c r="B271" s="12" t="s">
        <v>516</v>
      </c>
      <c r="C271" s="12" t="s">
        <v>629</v>
      </c>
      <c r="D271" s="13">
        <v>45356</v>
      </c>
      <c r="E271" s="19">
        <v>227541</v>
      </c>
      <c r="F271" s="13">
        <v>45356</v>
      </c>
      <c r="G271" s="60" t="s">
        <v>425</v>
      </c>
    </row>
    <row r="272" spans="1:7" x14ac:dyDescent="0.25">
      <c r="A272" s="12" t="s">
        <v>597</v>
      </c>
      <c r="B272" s="12" t="s">
        <v>516</v>
      </c>
      <c r="C272" s="12" t="s">
        <v>630</v>
      </c>
      <c r="D272" s="13">
        <v>45356</v>
      </c>
      <c r="E272" s="19">
        <v>-267259</v>
      </c>
      <c r="F272" s="13">
        <v>45356</v>
      </c>
      <c r="G272" s="60" t="s">
        <v>425</v>
      </c>
    </row>
    <row r="273" spans="1:7" x14ac:dyDescent="0.25">
      <c r="A273" s="12" t="s">
        <v>211</v>
      </c>
      <c r="B273" s="12" t="s">
        <v>218</v>
      </c>
      <c r="C273" s="12" t="s">
        <v>684</v>
      </c>
      <c r="D273" s="13">
        <v>45364</v>
      </c>
      <c r="E273" s="19">
        <v>27834</v>
      </c>
      <c r="F273" s="13">
        <v>45394</v>
      </c>
      <c r="G273" s="60" t="s">
        <v>341</v>
      </c>
    </row>
    <row r="274" spans="1:7" x14ac:dyDescent="0.25">
      <c r="A274" s="12" t="s">
        <v>115</v>
      </c>
      <c r="B274" s="12" t="s">
        <v>198</v>
      </c>
      <c r="C274" s="12" t="s">
        <v>687</v>
      </c>
      <c r="D274" s="13">
        <v>45364</v>
      </c>
      <c r="E274" s="19">
        <v>17851</v>
      </c>
      <c r="F274" s="13">
        <v>45394</v>
      </c>
      <c r="G274" s="60" t="s">
        <v>341</v>
      </c>
    </row>
    <row r="275" spans="1:7" x14ac:dyDescent="0.25">
      <c r="A275" s="12" t="s">
        <v>115</v>
      </c>
      <c r="B275" s="12" t="s">
        <v>198</v>
      </c>
      <c r="C275" s="12" t="s">
        <v>699</v>
      </c>
      <c r="D275" s="13">
        <v>45369</v>
      </c>
      <c r="E275" s="19">
        <v>26668</v>
      </c>
      <c r="F275" s="13">
        <v>45399</v>
      </c>
      <c r="G275" s="60" t="s">
        <v>341</v>
      </c>
    </row>
    <row r="276" spans="1:7" x14ac:dyDescent="0.25">
      <c r="A276" s="12" t="s">
        <v>115</v>
      </c>
      <c r="B276" s="12" t="s">
        <v>198</v>
      </c>
      <c r="C276" s="12" t="s">
        <v>743</v>
      </c>
      <c r="D276" s="13">
        <v>45379</v>
      </c>
      <c r="E276" s="19">
        <v>21098</v>
      </c>
      <c r="F276" s="13">
        <v>45409</v>
      </c>
      <c r="G276" s="60" t="s">
        <v>341</v>
      </c>
    </row>
    <row r="277" spans="1:7" x14ac:dyDescent="0.25">
      <c r="A277" s="12" t="s">
        <v>115</v>
      </c>
      <c r="B277" s="12" t="s">
        <v>198</v>
      </c>
      <c r="C277" s="12" t="s">
        <v>744</v>
      </c>
      <c r="D277" s="13">
        <v>45379</v>
      </c>
      <c r="E277" s="19">
        <v>3516</v>
      </c>
      <c r="F277" s="13">
        <v>45409</v>
      </c>
      <c r="G277" s="60" t="s">
        <v>341</v>
      </c>
    </row>
    <row r="278" spans="1:7" x14ac:dyDescent="0.25">
      <c r="A278" s="12" t="s">
        <v>269</v>
      </c>
      <c r="B278" s="12" t="s">
        <v>266</v>
      </c>
      <c r="C278" s="12" t="s">
        <v>747</v>
      </c>
      <c r="D278" s="13">
        <v>45379</v>
      </c>
      <c r="E278" s="19">
        <v>230751</v>
      </c>
      <c r="F278" s="13">
        <v>45409</v>
      </c>
      <c r="G278" s="60" t="s">
        <v>341</v>
      </c>
    </row>
    <row r="279" spans="1:7" x14ac:dyDescent="0.25">
      <c r="A279" s="12" t="s">
        <v>185</v>
      </c>
      <c r="B279" s="12" t="s">
        <v>183</v>
      </c>
      <c r="C279" s="12" t="s">
        <v>654</v>
      </c>
      <c r="D279" s="13">
        <v>45352</v>
      </c>
      <c r="E279" s="19">
        <v>5178</v>
      </c>
      <c r="F279" s="13">
        <v>45382</v>
      </c>
      <c r="G279" s="60" t="s">
        <v>425</v>
      </c>
    </row>
    <row r="280" spans="1:7" x14ac:dyDescent="0.25">
      <c r="A280" s="12" t="s">
        <v>185</v>
      </c>
      <c r="B280" s="12" t="s">
        <v>183</v>
      </c>
      <c r="C280" s="12" t="s">
        <v>655</v>
      </c>
      <c r="D280" s="13">
        <v>45352</v>
      </c>
      <c r="E280" s="19">
        <v>10576</v>
      </c>
      <c r="F280" s="13">
        <v>45382</v>
      </c>
      <c r="G280" s="60" t="s">
        <v>425</v>
      </c>
    </row>
    <row r="281" spans="1:7" x14ac:dyDescent="0.25">
      <c r="A281" s="12" t="s">
        <v>465</v>
      </c>
      <c r="B281" s="12" t="s">
        <v>469</v>
      </c>
      <c r="C281" s="12" t="s">
        <v>678</v>
      </c>
      <c r="D281" s="13">
        <v>45363</v>
      </c>
      <c r="E281" s="19">
        <v>209580</v>
      </c>
      <c r="F281" s="13">
        <v>45393</v>
      </c>
      <c r="G281" s="60" t="s">
        <v>341</v>
      </c>
    </row>
    <row r="282" spans="1:7" x14ac:dyDescent="0.25">
      <c r="A282" s="12" t="s">
        <v>298</v>
      </c>
      <c r="B282" s="12" t="s">
        <v>305</v>
      </c>
      <c r="C282" s="12" t="s">
        <v>662</v>
      </c>
      <c r="D282" s="13">
        <v>45356</v>
      </c>
      <c r="E282" s="19">
        <v>83341</v>
      </c>
      <c r="F282" s="13">
        <v>45386</v>
      </c>
      <c r="G282" s="60" t="s">
        <v>425</v>
      </c>
    </row>
    <row r="283" spans="1:7" x14ac:dyDescent="0.25">
      <c r="A283" s="12" t="s">
        <v>613</v>
      </c>
      <c r="B283" s="12" t="s">
        <v>625</v>
      </c>
      <c r="C283" s="12" t="s">
        <v>770</v>
      </c>
      <c r="D283" s="13">
        <v>45357</v>
      </c>
      <c r="E283" s="19">
        <v>775850</v>
      </c>
      <c r="F283" s="13">
        <v>45412</v>
      </c>
      <c r="G283" s="60" t="s">
        <v>346</v>
      </c>
    </row>
    <row r="284" spans="1:7" x14ac:dyDescent="0.25">
      <c r="A284" s="12" t="s">
        <v>402</v>
      </c>
      <c r="B284" s="12" t="s">
        <v>409</v>
      </c>
      <c r="C284" s="12" t="s">
        <v>657</v>
      </c>
      <c r="D284" s="13">
        <v>45352</v>
      </c>
      <c r="E284" s="19">
        <v>597906</v>
      </c>
      <c r="F284" s="13">
        <v>45382</v>
      </c>
      <c r="G284" s="60" t="s">
        <v>346</v>
      </c>
    </row>
    <row r="285" spans="1:7" x14ac:dyDescent="0.25">
      <c r="A285" s="12" t="s">
        <v>144</v>
      </c>
      <c r="B285" s="12" t="s">
        <v>143</v>
      </c>
      <c r="C285" s="12" t="s">
        <v>647</v>
      </c>
      <c r="D285" s="13">
        <v>45352</v>
      </c>
      <c r="E285" s="19">
        <v>109504</v>
      </c>
      <c r="F285" s="13">
        <v>45382</v>
      </c>
      <c r="G285" s="60" t="s">
        <v>346</v>
      </c>
    </row>
    <row r="286" spans="1:7" x14ac:dyDescent="0.25">
      <c r="A286" s="12" t="s">
        <v>144</v>
      </c>
      <c r="B286" s="12" t="s">
        <v>143</v>
      </c>
      <c r="C286" s="12" t="s">
        <v>648</v>
      </c>
      <c r="D286" s="13">
        <v>45352</v>
      </c>
      <c r="E286" s="19">
        <v>67024</v>
      </c>
      <c r="F286" s="13">
        <v>45382</v>
      </c>
      <c r="G286" s="60" t="s">
        <v>346</v>
      </c>
    </row>
    <row r="287" spans="1:7" x14ac:dyDescent="0.25">
      <c r="A287" s="12" t="s">
        <v>144</v>
      </c>
      <c r="B287" s="12" t="s">
        <v>143</v>
      </c>
      <c r="C287" s="12" t="s">
        <v>670</v>
      </c>
      <c r="D287" s="13">
        <v>45363</v>
      </c>
      <c r="E287" s="19">
        <v>27376</v>
      </c>
      <c r="F287" s="13">
        <v>45393</v>
      </c>
      <c r="G287" s="60" t="s">
        <v>346</v>
      </c>
    </row>
    <row r="288" spans="1:7" x14ac:dyDescent="0.25">
      <c r="A288" s="12" t="s">
        <v>144</v>
      </c>
      <c r="B288" s="12" t="s">
        <v>143</v>
      </c>
      <c r="C288" s="12" t="s">
        <v>748</v>
      </c>
      <c r="D288" s="13">
        <v>45380</v>
      </c>
      <c r="E288" s="19">
        <v>48144</v>
      </c>
      <c r="F288" s="13">
        <v>45410</v>
      </c>
      <c r="G288" s="60" t="s">
        <v>346</v>
      </c>
    </row>
    <row r="289" spans="1:7" x14ac:dyDescent="0.25">
      <c r="A289" s="12" t="s">
        <v>606</v>
      </c>
      <c r="B289" s="12" t="s">
        <v>618</v>
      </c>
      <c r="C289" s="12" t="s">
        <v>650</v>
      </c>
      <c r="D289" s="13">
        <v>45352</v>
      </c>
      <c r="E289" s="19">
        <v>894676</v>
      </c>
      <c r="F289" s="13">
        <v>45382</v>
      </c>
      <c r="G289" s="60" t="s">
        <v>425</v>
      </c>
    </row>
    <row r="290" spans="1:7" x14ac:dyDescent="0.25">
      <c r="A290" s="12" t="s">
        <v>168</v>
      </c>
      <c r="B290" s="12" t="s">
        <v>171</v>
      </c>
      <c r="C290" s="12" t="s">
        <v>660</v>
      </c>
      <c r="D290" s="13">
        <v>45356</v>
      </c>
      <c r="E290" s="19">
        <v>6490</v>
      </c>
      <c r="F290" s="13">
        <v>45386</v>
      </c>
      <c r="G290" s="60" t="s">
        <v>346</v>
      </c>
    </row>
    <row r="291" spans="1:7" x14ac:dyDescent="0.25">
      <c r="A291" s="12" t="s">
        <v>168</v>
      </c>
      <c r="B291" s="12" t="s">
        <v>171</v>
      </c>
      <c r="C291" s="12" t="s">
        <v>718</v>
      </c>
      <c r="D291" s="13">
        <v>45373</v>
      </c>
      <c r="E291" s="19">
        <v>9529</v>
      </c>
      <c r="F291" s="13">
        <v>45403</v>
      </c>
      <c r="G291" s="60" t="s">
        <v>346</v>
      </c>
    </row>
    <row r="292" spans="1:7" x14ac:dyDescent="0.25">
      <c r="A292" s="12" t="s">
        <v>168</v>
      </c>
      <c r="B292" s="12" t="s">
        <v>171</v>
      </c>
      <c r="C292" s="12" t="s">
        <v>719</v>
      </c>
      <c r="D292" s="13">
        <v>45373</v>
      </c>
      <c r="E292" s="19">
        <v>47141</v>
      </c>
      <c r="F292" s="13">
        <v>45403</v>
      </c>
      <c r="G292" s="60" t="s">
        <v>346</v>
      </c>
    </row>
    <row r="293" spans="1:7" x14ac:dyDescent="0.25">
      <c r="A293" s="12" t="s">
        <v>168</v>
      </c>
      <c r="B293" s="12" t="s">
        <v>171</v>
      </c>
      <c r="C293" s="12" t="s">
        <v>749</v>
      </c>
      <c r="D293" s="13">
        <v>45380</v>
      </c>
      <c r="E293" s="19">
        <v>15045</v>
      </c>
      <c r="F293" s="13">
        <v>45410</v>
      </c>
      <c r="G293" s="60" t="s">
        <v>346</v>
      </c>
    </row>
    <row r="294" spans="1:7" x14ac:dyDescent="0.25">
      <c r="A294" s="12" t="s">
        <v>168</v>
      </c>
      <c r="B294" s="12" t="s">
        <v>171</v>
      </c>
      <c r="C294" s="12" t="s">
        <v>750</v>
      </c>
      <c r="D294" s="13">
        <v>45380</v>
      </c>
      <c r="E294" s="19">
        <v>4012</v>
      </c>
      <c r="F294" s="13">
        <v>45410</v>
      </c>
      <c r="G294" s="60" t="s">
        <v>346</v>
      </c>
    </row>
    <row r="295" spans="1:7" x14ac:dyDescent="0.25">
      <c r="A295" s="12" t="s">
        <v>148</v>
      </c>
      <c r="B295" s="12" t="s">
        <v>147</v>
      </c>
      <c r="C295" s="12" t="s">
        <v>669</v>
      </c>
      <c r="D295" s="13">
        <v>45363</v>
      </c>
      <c r="E295" s="19">
        <v>51212</v>
      </c>
      <c r="F295" s="13">
        <v>45393</v>
      </c>
      <c r="G295" s="60" t="s">
        <v>346</v>
      </c>
    </row>
    <row r="296" spans="1:7" x14ac:dyDescent="0.25">
      <c r="A296" s="12" t="s">
        <v>148</v>
      </c>
      <c r="B296" s="12" t="s">
        <v>147</v>
      </c>
      <c r="C296" s="12" t="s">
        <v>688</v>
      </c>
      <c r="D296" s="13">
        <v>45365</v>
      </c>
      <c r="E296" s="19">
        <v>548700</v>
      </c>
      <c r="F296" s="13">
        <v>45395</v>
      </c>
      <c r="G296" s="60" t="s">
        <v>346</v>
      </c>
    </row>
    <row r="297" spans="1:7" x14ac:dyDescent="0.25">
      <c r="A297" s="12" t="s">
        <v>230</v>
      </c>
      <c r="B297" s="12" t="s">
        <v>247</v>
      </c>
      <c r="C297" s="12" t="s">
        <v>626</v>
      </c>
      <c r="D297" s="13">
        <v>45352</v>
      </c>
      <c r="E297" s="19">
        <v>20562</v>
      </c>
      <c r="F297" s="13">
        <v>45352</v>
      </c>
      <c r="G297" s="60" t="s">
        <v>343</v>
      </c>
    </row>
    <row r="298" spans="1:7" x14ac:dyDescent="0.25">
      <c r="A298" s="12" t="s">
        <v>230</v>
      </c>
      <c r="B298" s="12" t="s">
        <v>247</v>
      </c>
      <c r="C298" s="12" t="s">
        <v>746</v>
      </c>
      <c r="D298" s="13">
        <v>45379</v>
      </c>
      <c r="E298" s="19">
        <v>9027</v>
      </c>
      <c r="F298" s="13">
        <v>45409</v>
      </c>
      <c r="G298" s="60" t="s">
        <v>343</v>
      </c>
    </row>
    <row r="299" spans="1:7" x14ac:dyDescent="0.25">
      <c r="A299" s="12" t="s">
        <v>397</v>
      </c>
      <c r="B299" s="12" t="s">
        <v>404</v>
      </c>
      <c r="C299" s="12" t="s">
        <v>682</v>
      </c>
      <c r="D299" s="13">
        <v>45364</v>
      </c>
      <c r="E299" s="19">
        <v>495600</v>
      </c>
      <c r="F299" s="13">
        <v>45394</v>
      </c>
      <c r="G299" s="60" t="s">
        <v>343</v>
      </c>
    </row>
    <row r="300" spans="1:7" x14ac:dyDescent="0.25">
      <c r="A300" s="12" t="s">
        <v>397</v>
      </c>
      <c r="B300" s="12" t="s">
        <v>404</v>
      </c>
      <c r="C300" s="12" t="s">
        <v>683</v>
      </c>
      <c r="D300" s="13">
        <v>45364</v>
      </c>
      <c r="E300" s="19">
        <v>53531</v>
      </c>
      <c r="F300" s="13">
        <v>45394</v>
      </c>
      <c r="G300" s="60" t="s">
        <v>343</v>
      </c>
    </row>
    <row r="301" spans="1:7" x14ac:dyDescent="0.25">
      <c r="A301" s="12" t="s">
        <v>397</v>
      </c>
      <c r="B301" s="12" t="s">
        <v>404</v>
      </c>
      <c r="C301" s="12" t="s">
        <v>716</v>
      </c>
      <c r="D301" s="13">
        <v>45373</v>
      </c>
      <c r="E301" s="19">
        <v>99120</v>
      </c>
      <c r="F301" s="13">
        <v>45403</v>
      </c>
      <c r="G301" s="60" t="s">
        <v>343</v>
      </c>
    </row>
    <row r="302" spans="1:7" x14ac:dyDescent="0.25">
      <c r="A302" s="12" t="s">
        <v>390</v>
      </c>
      <c r="B302" s="12" t="s">
        <v>393</v>
      </c>
      <c r="C302" s="12" t="s">
        <v>686</v>
      </c>
      <c r="D302" s="13">
        <v>45364</v>
      </c>
      <c r="E302" s="19">
        <v>143992</v>
      </c>
      <c r="F302" s="13">
        <v>45394</v>
      </c>
      <c r="G302" s="60" t="s">
        <v>341</v>
      </c>
    </row>
    <row r="303" spans="1:7" x14ac:dyDescent="0.25">
      <c r="A303" s="12" t="s">
        <v>390</v>
      </c>
      <c r="B303" s="12" t="s">
        <v>393</v>
      </c>
      <c r="C303" s="12" t="s">
        <v>723</v>
      </c>
      <c r="D303" s="13">
        <v>45373</v>
      </c>
      <c r="E303" s="19">
        <v>720</v>
      </c>
      <c r="F303" s="13">
        <v>45403</v>
      </c>
      <c r="G303" s="60" t="s">
        <v>341</v>
      </c>
    </row>
    <row r="304" spans="1:7" x14ac:dyDescent="0.25">
      <c r="A304" s="12" t="s">
        <v>390</v>
      </c>
      <c r="B304" s="12" t="s">
        <v>393</v>
      </c>
      <c r="C304" s="12" t="s">
        <v>724</v>
      </c>
      <c r="D304" s="13">
        <v>45373</v>
      </c>
      <c r="E304" s="19">
        <v>5600</v>
      </c>
      <c r="F304" s="13">
        <v>45403</v>
      </c>
      <c r="G304" s="60" t="s">
        <v>341</v>
      </c>
    </row>
    <row r="305" spans="1:7" x14ac:dyDescent="0.25">
      <c r="A305" s="12" t="s">
        <v>196</v>
      </c>
      <c r="B305" s="12" t="s">
        <v>199</v>
      </c>
      <c r="C305" s="12" t="s">
        <v>695</v>
      </c>
      <c r="D305" s="13">
        <v>45369</v>
      </c>
      <c r="E305" s="19">
        <v>7476</v>
      </c>
      <c r="F305" s="13">
        <v>45399</v>
      </c>
      <c r="G305" s="60" t="s">
        <v>346</v>
      </c>
    </row>
    <row r="306" spans="1:7" x14ac:dyDescent="0.25">
      <c r="A306" s="12" t="s">
        <v>299</v>
      </c>
      <c r="B306" s="12" t="s">
        <v>306</v>
      </c>
      <c r="C306" s="12" t="s">
        <v>633</v>
      </c>
      <c r="D306" s="13">
        <v>45360</v>
      </c>
      <c r="E306" s="19">
        <v>198594</v>
      </c>
      <c r="F306" s="13">
        <v>45360</v>
      </c>
      <c r="G306" s="60" t="s">
        <v>341</v>
      </c>
    </row>
    <row r="307" spans="1:7" x14ac:dyDescent="0.25">
      <c r="A307" s="12" t="s">
        <v>299</v>
      </c>
      <c r="B307" s="12" t="s">
        <v>306</v>
      </c>
      <c r="C307" s="12" t="s">
        <v>635</v>
      </c>
      <c r="D307" s="13">
        <v>45364</v>
      </c>
      <c r="E307" s="19">
        <v>30090</v>
      </c>
      <c r="F307" s="13">
        <v>45364</v>
      </c>
      <c r="G307" s="60" t="s">
        <v>341</v>
      </c>
    </row>
    <row r="308" spans="1:7" x14ac:dyDescent="0.25">
      <c r="A308" s="12" t="s">
        <v>138</v>
      </c>
      <c r="B308" s="12" t="s">
        <v>137</v>
      </c>
      <c r="C308" s="12" t="s">
        <v>737</v>
      </c>
      <c r="D308" s="13">
        <v>45379</v>
      </c>
      <c r="E308" s="19">
        <v>1213630</v>
      </c>
      <c r="F308" s="13">
        <v>45409</v>
      </c>
      <c r="G308" s="60" t="s">
        <v>341</v>
      </c>
    </row>
    <row r="309" spans="1:7" x14ac:dyDescent="0.25">
      <c r="A309" s="12" t="s">
        <v>138</v>
      </c>
      <c r="B309" s="12" t="s">
        <v>137</v>
      </c>
      <c r="C309" s="12" t="s">
        <v>738</v>
      </c>
      <c r="D309" s="13">
        <v>45379</v>
      </c>
      <c r="E309" s="19">
        <v>815616</v>
      </c>
      <c r="F309" s="13">
        <v>45409</v>
      </c>
      <c r="G309" s="60" t="s">
        <v>341</v>
      </c>
    </row>
    <row r="310" spans="1:7" x14ac:dyDescent="0.25">
      <c r="A310" s="12" t="s">
        <v>138</v>
      </c>
      <c r="B310" s="12" t="s">
        <v>137</v>
      </c>
      <c r="C310" s="12" t="s">
        <v>739</v>
      </c>
      <c r="D310" s="13">
        <v>45379</v>
      </c>
      <c r="E310" s="19">
        <v>1092503</v>
      </c>
      <c r="F310" s="13">
        <v>45409</v>
      </c>
      <c r="G310" s="60" t="s">
        <v>341</v>
      </c>
    </row>
    <row r="311" spans="1:7" x14ac:dyDescent="0.25">
      <c r="A311" s="12" t="s">
        <v>243</v>
      </c>
      <c r="B311" s="12" t="s">
        <v>260</v>
      </c>
      <c r="C311" s="12" t="s">
        <v>710</v>
      </c>
      <c r="D311" s="13">
        <v>45372</v>
      </c>
      <c r="E311" s="19">
        <v>25653</v>
      </c>
      <c r="F311" s="13">
        <v>45402</v>
      </c>
      <c r="G311" s="60" t="s">
        <v>341</v>
      </c>
    </row>
    <row r="312" spans="1:7" x14ac:dyDescent="0.25">
      <c r="A312" s="12" t="s">
        <v>243</v>
      </c>
      <c r="B312" s="12" t="s">
        <v>260</v>
      </c>
      <c r="C312" s="12" t="s">
        <v>722</v>
      </c>
      <c r="D312" s="13">
        <v>45373</v>
      </c>
      <c r="E312" s="19">
        <v>4012</v>
      </c>
      <c r="F312" s="13">
        <v>45403</v>
      </c>
      <c r="G312" s="60" t="s">
        <v>341</v>
      </c>
    </row>
    <row r="313" spans="1:7" x14ac:dyDescent="0.25">
      <c r="A313" s="12" t="s">
        <v>243</v>
      </c>
      <c r="B313" s="12" t="s">
        <v>260</v>
      </c>
      <c r="C313" s="12" t="s">
        <v>741</v>
      </c>
      <c r="D313" s="13">
        <v>45379</v>
      </c>
      <c r="E313" s="19">
        <v>10290</v>
      </c>
      <c r="F313" s="13">
        <v>45409</v>
      </c>
      <c r="G313" s="60" t="s">
        <v>341</v>
      </c>
    </row>
    <row r="314" spans="1:7" x14ac:dyDescent="0.25">
      <c r="A314" s="12" t="s">
        <v>194</v>
      </c>
      <c r="B314" s="12" t="s">
        <v>195</v>
      </c>
      <c r="C314" s="12" t="s">
        <v>727</v>
      </c>
      <c r="D314" s="13">
        <v>45373</v>
      </c>
      <c r="E314" s="19">
        <v>9204</v>
      </c>
      <c r="F314" s="13">
        <v>45403</v>
      </c>
      <c r="G314" s="60" t="s">
        <v>346</v>
      </c>
    </row>
    <row r="315" spans="1:7" x14ac:dyDescent="0.25">
      <c r="A315" s="12" t="s">
        <v>194</v>
      </c>
      <c r="B315" s="12" t="s">
        <v>195</v>
      </c>
      <c r="C315" s="12" t="s">
        <v>728</v>
      </c>
      <c r="D315" s="13">
        <v>45373</v>
      </c>
      <c r="E315" s="19">
        <v>2181</v>
      </c>
      <c r="F315" s="13">
        <v>45403</v>
      </c>
      <c r="G315" s="60" t="s">
        <v>346</v>
      </c>
    </row>
    <row r="316" spans="1:7" x14ac:dyDescent="0.25">
      <c r="A316" s="12" t="s">
        <v>611</v>
      </c>
      <c r="B316" s="12" t="s">
        <v>623</v>
      </c>
      <c r="C316" s="12" t="s">
        <v>713</v>
      </c>
      <c r="D316" s="13">
        <v>45372</v>
      </c>
      <c r="E316" s="19">
        <v>65896</v>
      </c>
      <c r="F316" s="13">
        <v>45402</v>
      </c>
      <c r="G316" s="60" t="s">
        <v>341</v>
      </c>
    </row>
    <row r="317" spans="1:7" x14ac:dyDescent="0.25">
      <c r="A317" s="12" t="s">
        <v>604</v>
      </c>
      <c r="B317" s="12" t="s">
        <v>616</v>
      </c>
      <c r="C317" s="12" t="s">
        <v>639</v>
      </c>
      <c r="D317" s="13">
        <v>45364</v>
      </c>
      <c r="E317" s="19">
        <v>76464</v>
      </c>
      <c r="F317" s="13">
        <v>45364</v>
      </c>
      <c r="G317" s="60" t="s">
        <v>346</v>
      </c>
    </row>
    <row r="318" spans="1:7" x14ac:dyDescent="0.25">
      <c r="A318" s="12" t="s">
        <v>102</v>
      </c>
      <c r="B318" s="12" t="s">
        <v>101</v>
      </c>
      <c r="C318" s="12" t="s">
        <v>671</v>
      </c>
      <c r="D318" s="13">
        <v>45363</v>
      </c>
      <c r="E318" s="19">
        <v>203108</v>
      </c>
      <c r="F318" s="13">
        <v>45393</v>
      </c>
      <c r="G318" s="60" t="s">
        <v>346</v>
      </c>
    </row>
    <row r="319" spans="1:7" x14ac:dyDescent="0.25">
      <c r="A319" s="12" t="s">
        <v>102</v>
      </c>
      <c r="B319" s="12" t="s">
        <v>101</v>
      </c>
      <c r="C319" s="12" t="s">
        <v>672</v>
      </c>
      <c r="D319" s="13">
        <v>45363</v>
      </c>
      <c r="E319" s="19">
        <v>51955</v>
      </c>
      <c r="F319" s="13">
        <v>45393</v>
      </c>
      <c r="G319" s="60" t="s">
        <v>346</v>
      </c>
    </row>
    <row r="320" spans="1:7" x14ac:dyDescent="0.25">
      <c r="A320" s="12" t="s">
        <v>102</v>
      </c>
      <c r="B320" s="12" t="s">
        <v>101</v>
      </c>
      <c r="C320" s="12" t="s">
        <v>673</v>
      </c>
      <c r="D320" s="13">
        <v>45363</v>
      </c>
      <c r="E320" s="19">
        <v>150450</v>
      </c>
      <c r="F320" s="13">
        <v>45393</v>
      </c>
      <c r="G320" s="60" t="s">
        <v>346</v>
      </c>
    </row>
    <row r="321" spans="1:7" x14ac:dyDescent="0.25">
      <c r="A321" s="12" t="s">
        <v>102</v>
      </c>
      <c r="B321" s="12" t="s">
        <v>101</v>
      </c>
      <c r="C321" s="12" t="s">
        <v>735</v>
      </c>
      <c r="D321" s="13">
        <v>45379</v>
      </c>
      <c r="E321" s="19">
        <v>230690</v>
      </c>
      <c r="F321" s="13">
        <v>45409</v>
      </c>
      <c r="G321" s="60" t="s">
        <v>346</v>
      </c>
    </row>
    <row r="322" spans="1:7" x14ac:dyDescent="0.25">
      <c r="A322" s="12" t="s">
        <v>605</v>
      </c>
      <c r="B322" s="12" t="s">
        <v>617</v>
      </c>
      <c r="C322" s="12" t="s">
        <v>644</v>
      </c>
      <c r="D322" s="13">
        <v>45370</v>
      </c>
      <c r="E322" s="19">
        <v>253137</v>
      </c>
      <c r="F322" s="13">
        <v>45370</v>
      </c>
      <c r="G322" s="60" t="s">
        <v>343</v>
      </c>
    </row>
    <row r="323" spans="1:7" x14ac:dyDescent="0.25">
      <c r="A323" s="12" t="s">
        <v>173</v>
      </c>
      <c r="B323" s="12" t="s">
        <v>175</v>
      </c>
      <c r="C323" s="12" t="s">
        <v>745</v>
      </c>
      <c r="D323" s="13">
        <v>45379</v>
      </c>
      <c r="E323" s="19">
        <v>489582</v>
      </c>
      <c r="F323" s="13">
        <v>45409</v>
      </c>
      <c r="G323" s="60" t="s">
        <v>341</v>
      </c>
    </row>
    <row r="324" spans="1:7" x14ac:dyDescent="0.25">
      <c r="A324" s="12" t="s">
        <v>173</v>
      </c>
      <c r="B324" s="12" t="s">
        <v>175</v>
      </c>
      <c r="C324" s="12" t="s">
        <v>752</v>
      </c>
      <c r="D324" s="13">
        <v>45380</v>
      </c>
      <c r="E324" s="19">
        <v>56994</v>
      </c>
      <c r="F324" s="13">
        <v>45410</v>
      </c>
      <c r="G324" s="60" t="s">
        <v>341</v>
      </c>
    </row>
    <row r="325" spans="1:7" x14ac:dyDescent="0.25">
      <c r="A325" s="12" t="s">
        <v>173</v>
      </c>
      <c r="B325" s="12" t="s">
        <v>175</v>
      </c>
      <c r="C325" s="12" t="s">
        <v>753</v>
      </c>
      <c r="D325" s="13">
        <v>45380</v>
      </c>
      <c r="E325" s="19">
        <v>22184</v>
      </c>
      <c r="F325" s="13">
        <v>45410</v>
      </c>
      <c r="G325" s="60" t="s">
        <v>341</v>
      </c>
    </row>
    <row r="326" spans="1:7" x14ac:dyDescent="0.25">
      <c r="A326" s="12" t="s">
        <v>173</v>
      </c>
      <c r="B326" s="12" t="s">
        <v>175</v>
      </c>
      <c r="C326" s="12" t="s">
        <v>754</v>
      </c>
      <c r="D326" s="13">
        <v>45380</v>
      </c>
      <c r="E326" s="19">
        <v>21594</v>
      </c>
      <c r="F326" s="13">
        <v>45410</v>
      </c>
      <c r="G326" s="60" t="s">
        <v>341</v>
      </c>
    </row>
    <row r="327" spans="1:7" x14ac:dyDescent="0.25">
      <c r="A327" s="12" t="s">
        <v>173</v>
      </c>
      <c r="B327" s="12" t="s">
        <v>175</v>
      </c>
      <c r="C327" s="12" t="s">
        <v>755</v>
      </c>
      <c r="D327" s="13">
        <v>45380</v>
      </c>
      <c r="E327" s="19">
        <v>22727</v>
      </c>
      <c r="F327" s="13">
        <v>45410</v>
      </c>
      <c r="G327" s="60" t="s">
        <v>341</v>
      </c>
    </row>
    <row r="328" spans="1:7" x14ac:dyDescent="0.25">
      <c r="A328" s="12" t="s">
        <v>173</v>
      </c>
      <c r="B328" s="12" t="s">
        <v>175</v>
      </c>
      <c r="C328" s="12" t="s">
        <v>756</v>
      </c>
      <c r="D328" s="13">
        <v>45380</v>
      </c>
      <c r="E328" s="19">
        <v>16048</v>
      </c>
      <c r="F328" s="13">
        <v>45410</v>
      </c>
      <c r="G328" s="60" t="s">
        <v>341</v>
      </c>
    </row>
    <row r="329" spans="1:7" x14ac:dyDescent="0.25">
      <c r="A329" s="12" t="s">
        <v>173</v>
      </c>
      <c r="B329" s="12" t="s">
        <v>175</v>
      </c>
      <c r="C329" s="12" t="s">
        <v>757</v>
      </c>
      <c r="D329" s="13">
        <v>45380</v>
      </c>
      <c r="E329" s="19">
        <v>6018</v>
      </c>
      <c r="F329" s="13">
        <v>45410</v>
      </c>
      <c r="G329" s="60" t="s">
        <v>341</v>
      </c>
    </row>
    <row r="330" spans="1:7" x14ac:dyDescent="0.25">
      <c r="A330" s="12" t="s">
        <v>173</v>
      </c>
      <c r="B330" s="12" t="s">
        <v>175</v>
      </c>
      <c r="C330" s="12" t="s">
        <v>758</v>
      </c>
      <c r="D330" s="13">
        <v>45380</v>
      </c>
      <c r="E330" s="19">
        <v>22184</v>
      </c>
      <c r="F330" s="13">
        <v>45410</v>
      </c>
      <c r="G330" s="60" t="s">
        <v>341</v>
      </c>
    </row>
    <row r="331" spans="1:7" x14ac:dyDescent="0.25">
      <c r="A331" s="12" t="s">
        <v>173</v>
      </c>
      <c r="B331" s="12" t="s">
        <v>175</v>
      </c>
      <c r="C331" s="12" t="s">
        <v>759</v>
      </c>
      <c r="D331" s="13">
        <v>45380</v>
      </c>
      <c r="E331" s="19">
        <v>40120</v>
      </c>
      <c r="F331" s="13">
        <v>45410</v>
      </c>
      <c r="G331" s="60" t="s">
        <v>341</v>
      </c>
    </row>
    <row r="332" spans="1:7" x14ac:dyDescent="0.25">
      <c r="A332" s="12" t="s">
        <v>173</v>
      </c>
      <c r="B332" s="12" t="s">
        <v>175</v>
      </c>
      <c r="C332" s="12" t="s">
        <v>760</v>
      </c>
      <c r="D332" s="13">
        <v>45380</v>
      </c>
      <c r="E332" s="19">
        <v>20060</v>
      </c>
      <c r="F332" s="13">
        <v>45410</v>
      </c>
      <c r="G332" s="60" t="s">
        <v>341</v>
      </c>
    </row>
    <row r="333" spans="1:7" x14ac:dyDescent="0.25">
      <c r="A333" s="12" t="s">
        <v>173</v>
      </c>
      <c r="B333" s="12" t="s">
        <v>175</v>
      </c>
      <c r="C333" s="12" t="s">
        <v>761</v>
      </c>
      <c r="D333" s="13">
        <v>45380</v>
      </c>
      <c r="E333" s="19">
        <v>76228</v>
      </c>
      <c r="F333" s="13">
        <v>45410</v>
      </c>
      <c r="G333" s="60" t="s">
        <v>341</v>
      </c>
    </row>
    <row r="334" spans="1:7" x14ac:dyDescent="0.25">
      <c r="A334" s="12" t="s">
        <v>173</v>
      </c>
      <c r="B334" s="12" t="s">
        <v>175</v>
      </c>
      <c r="C334" s="12" t="s">
        <v>762</v>
      </c>
      <c r="D334" s="13">
        <v>45380</v>
      </c>
      <c r="E334" s="19">
        <v>200600</v>
      </c>
      <c r="F334" s="13">
        <v>45410</v>
      </c>
      <c r="G334" s="60" t="s">
        <v>341</v>
      </c>
    </row>
    <row r="335" spans="1:7" x14ac:dyDescent="0.25">
      <c r="A335" s="12" t="s">
        <v>173</v>
      </c>
      <c r="B335" s="12" t="s">
        <v>175</v>
      </c>
      <c r="C335" s="12" t="s">
        <v>763</v>
      </c>
      <c r="D335" s="13">
        <v>45380</v>
      </c>
      <c r="E335" s="19">
        <v>557668</v>
      </c>
      <c r="F335" s="13">
        <v>45410</v>
      </c>
      <c r="G335" s="60" t="s">
        <v>341</v>
      </c>
    </row>
    <row r="336" spans="1:7" x14ac:dyDescent="0.25">
      <c r="A336" s="12" t="s">
        <v>173</v>
      </c>
      <c r="B336" s="12" t="s">
        <v>175</v>
      </c>
      <c r="C336" s="12" t="s">
        <v>764</v>
      </c>
      <c r="D336" s="13">
        <v>45380</v>
      </c>
      <c r="E336" s="19">
        <v>100300</v>
      </c>
      <c r="F336" s="13">
        <v>45410</v>
      </c>
      <c r="G336" s="60" t="s">
        <v>341</v>
      </c>
    </row>
    <row r="337" spans="1:7" x14ac:dyDescent="0.25">
      <c r="A337" s="12" t="s">
        <v>173</v>
      </c>
      <c r="B337" s="12" t="s">
        <v>175</v>
      </c>
      <c r="C337" s="12" t="s">
        <v>765</v>
      </c>
      <c r="D337" s="13">
        <v>45380</v>
      </c>
      <c r="E337" s="19">
        <v>239776</v>
      </c>
      <c r="F337" s="13">
        <v>45410</v>
      </c>
      <c r="G337" s="60" t="s">
        <v>341</v>
      </c>
    </row>
    <row r="338" spans="1:7" x14ac:dyDescent="0.25">
      <c r="A338" s="12" t="s">
        <v>173</v>
      </c>
      <c r="B338" s="12" t="s">
        <v>175</v>
      </c>
      <c r="C338" s="12" t="s">
        <v>766</v>
      </c>
      <c r="D338" s="13">
        <v>45380</v>
      </c>
      <c r="E338" s="19">
        <v>5664</v>
      </c>
      <c r="F338" s="13">
        <v>45410</v>
      </c>
      <c r="G338" s="60" t="s">
        <v>341</v>
      </c>
    </row>
    <row r="339" spans="1:7" x14ac:dyDescent="0.25">
      <c r="A339" s="12" t="s">
        <v>608</v>
      </c>
      <c r="B339" s="12" t="s">
        <v>620</v>
      </c>
      <c r="C339" s="12" t="s">
        <v>665</v>
      </c>
      <c r="D339" s="13">
        <v>45359</v>
      </c>
      <c r="E339" s="19">
        <v>8791</v>
      </c>
      <c r="F339" s="13">
        <v>45389</v>
      </c>
      <c r="G339" s="60" t="s">
        <v>341</v>
      </c>
    </row>
    <row r="340" spans="1:7" x14ac:dyDescent="0.25">
      <c r="A340" s="12" t="s">
        <v>608</v>
      </c>
      <c r="B340" s="12" t="s">
        <v>620</v>
      </c>
      <c r="C340" s="12" t="s">
        <v>675</v>
      </c>
      <c r="D340" s="13">
        <v>45363</v>
      </c>
      <c r="E340" s="19">
        <v>10030</v>
      </c>
      <c r="F340" s="13">
        <v>45393</v>
      </c>
      <c r="G340" s="60" t="s">
        <v>341</v>
      </c>
    </row>
    <row r="341" spans="1:7" x14ac:dyDescent="0.25">
      <c r="A341" s="12" t="s">
        <v>608</v>
      </c>
      <c r="B341" s="12" t="s">
        <v>620</v>
      </c>
      <c r="C341" s="12" t="s">
        <v>676</v>
      </c>
      <c r="D341" s="13">
        <v>45363</v>
      </c>
      <c r="E341" s="19">
        <v>1652</v>
      </c>
      <c r="F341" s="13">
        <v>45393</v>
      </c>
      <c r="G341" s="60" t="s">
        <v>341</v>
      </c>
    </row>
    <row r="342" spans="1:7" x14ac:dyDescent="0.25">
      <c r="A342" s="12" t="s">
        <v>608</v>
      </c>
      <c r="B342" s="12" t="s">
        <v>620</v>
      </c>
      <c r="C342" s="12" t="s">
        <v>677</v>
      </c>
      <c r="D342" s="13">
        <v>45363</v>
      </c>
      <c r="E342" s="19">
        <v>9187</v>
      </c>
      <c r="F342" s="13">
        <v>45393</v>
      </c>
      <c r="G342" s="60" t="s">
        <v>341</v>
      </c>
    </row>
    <row r="343" spans="1:7" x14ac:dyDescent="0.25">
      <c r="A343" s="12" t="s">
        <v>608</v>
      </c>
      <c r="B343" s="12" t="s">
        <v>620</v>
      </c>
      <c r="C343" s="12" t="s">
        <v>736</v>
      </c>
      <c r="D343" s="13">
        <v>45379</v>
      </c>
      <c r="E343" s="19">
        <v>8402</v>
      </c>
      <c r="F343" s="13">
        <v>45409</v>
      </c>
      <c r="G343" s="60" t="s">
        <v>341</v>
      </c>
    </row>
    <row r="344" spans="1:7" x14ac:dyDescent="0.25">
      <c r="A344" s="12" t="s">
        <v>608</v>
      </c>
      <c r="B344" s="12" t="s">
        <v>620</v>
      </c>
      <c r="C344" s="12" t="s">
        <v>731</v>
      </c>
      <c r="D344" s="13">
        <v>45378</v>
      </c>
      <c r="E344" s="19">
        <v>-4514</v>
      </c>
      <c r="F344" s="13">
        <v>45408</v>
      </c>
      <c r="G344" s="60" t="s">
        <v>341</v>
      </c>
    </row>
    <row r="345" spans="1:7" x14ac:dyDescent="0.25">
      <c r="A345" s="12" t="s">
        <v>242</v>
      </c>
      <c r="B345" s="12" t="s">
        <v>259</v>
      </c>
      <c r="C345" s="12" t="s">
        <v>656</v>
      </c>
      <c r="D345" s="13">
        <v>45352</v>
      </c>
      <c r="E345" s="19">
        <v>146030</v>
      </c>
      <c r="F345" s="13">
        <v>45382</v>
      </c>
      <c r="G345" s="60" t="s">
        <v>346</v>
      </c>
    </row>
    <row r="346" spans="1:7" x14ac:dyDescent="0.25">
      <c r="A346" s="12" t="s">
        <v>154</v>
      </c>
      <c r="B346" s="12" t="s">
        <v>153</v>
      </c>
      <c r="C346" s="12" t="s">
        <v>653</v>
      </c>
      <c r="D346" s="13">
        <v>45352</v>
      </c>
      <c r="E346" s="19">
        <v>39931</v>
      </c>
      <c r="F346" s="13">
        <v>45382</v>
      </c>
      <c r="G346" s="60" t="s">
        <v>346</v>
      </c>
    </row>
    <row r="347" spans="1:7" x14ac:dyDescent="0.25">
      <c r="A347" s="12" t="s">
        <v>154</v>
      </c>
      <c r="B347" s="12" t="s">
        <v>153</v>
      </c>
      <c r="C347" s="12" t="s">
        <v>679</v>
      </c>
      <c r="D347" s="13">
        <v>45363</v>
      </c>
      <c r="E347" s="19">
        <v>7835</v>
      </c>
      <c r="F347" s="13">
        <v>45393</v>
      </c>
      <c r="G347" s="60" t="s">
        <v>346</v>
      </c>
    </row>
    <row r="348" spans="1:7" x14ac:dyDescent="0.25">
      <c r="A348" s="12" t="s">
        <v>154</v>
      </c>
      <c r="B348" s="12" t="s">
        <v>153</v>
      </c>
      <c r="C348" s="12" t="s">
        <v>698</v>
      </c>
      <c r="D348" s="13">
        <v>45369</v>
      </c>
      <c r="E348" s="19">
        <v>64381</v>
      </c>
      <c r="F348" s="13">
        <v>45399</v>
      </c>
      <c r="G348" s="60" t="s">
        <v>346</v>
      </c>
    </row>
    <row r="349" spans="1:7" x14ac:dyDescent="0.25">
      <c r="A349" s="12" t="s">
        <v>180</v>
      </c>
      <c r="B349" s="12" t="s">
        <v>182</v>
      </c>
      <c r="C349" s="12" t="s">
        <v>652</v>
      </c>
      <c r="D349" s="13">
        <v>45352</v>
      </c>
      <c r="E349" s="19">
        <v>249747</v>
      </c>
      <c r="F349" s="13">
        <v>45382</v>
      </c>
      <c r="G349" s="60" t="s">
        <v>341</v>
      </c>
    </row>
    <row r="350" spans="1:7" x14ac:dyDescent="0.25">
      <c r="A350" s="12" t="s">
        <v>180</v>
      </c>
      <c r="B350" s="12" t="s">
        <v>182</v>
      </c>
      <c r="C350" s="12" t="s">
        <v>693</v>
      </c>
      <c r="D350" s="13">
        <v>45369</v>
      </c>
      <c r="E350" s="19">
        <v>35105</v>
      </c>
      <c r="F350" s="13">
        <v>45399</v>
      </c>
      <c r="G350" s="60" t="s">
        <v>341</v>
      </c>
    </row>
    <row r="351" spans="1:7" x14ac:dyDescent="0.25">
      <c r="A351" s="12" t="s">
        <v>180</v>
      </c>
      <c r="B351" s="12" t="s">
        <v>182</v>
      </c>
      <c r="C351" s="12" t="s">
        <v>702</v>
      </c>
      <c r="D351" s="13">
        <v>45370</v>
      </c>
      <c r="E351" s="19">
        <v>47141</v>
      </c>
      <c r="F351" s="13">
        <v>45400</v>
      </c>
      <c r="G351" s="60" t="s">
        <v>341</v>
      </c>
    </row>
    <row r="352" spans="1:7" x14ac:dyDescent="0.25">
      <c r="A352" s="12" t="s">
        <v>180</v>
      </c>
      <c r="B352" s="12" t="s">
        <v>182</v>
      </c>
      <c r="C352" s="12" t="s">
        <v>703</v>
      </c>
      <c r="D352" s="13">
        <v>45370</v>
      </c>
      <c r="E352" s="19">
        <v>97793</v>
      </c>
      <c r="F352" s="13">
        <v>45400</v>
      </c>
      <c r="G352" s="60" t="s">
        <v>341</v>
      </c>
    </row>
    <row r="353" spans="1:7" x14ac:dyDescent="0.25">
      <c r="A353" s="12" t="s">
        <v>180</v>
      </c>
      <c r="B353" s="12" t="s">
        <v>182</v>
      </c>
      <c r="C353" s="12" t="s">
        <v>720</v>
      </c>
      <c r="D353" s="13">
        <v>45373</v>
      </c>
      <c r="E353" s="19">
        <v>381140</v>
      </c>
      <c r="F353" s="13">
        <v>45403</v>
      </c>
      <c r="G353" s="60" t="s">
        <v>341</v>
      </c>
    </row>
    <row r="354" spans="1:7" x14ac:dyDescent="0.25">
      <c r="A354" s="12" t="s">
        <v>191</v>
      </c>
      <c r="B354" s="12" t="s">
        <v>188</v>
      </c>
      <c r="C354" s="12" t="s">
        <v>646</v>
      </c>
      <c r="D354" s="13">
        <v>45380</v>
      </c>
      <c r="E354" s="19">
        <v>305384</v>
      </c>
      <c r="F354" s="13">
        <v>45380</v>
      </c>
      <c r="G354" s="60" t="s">
        <v>343</v>
      </c>
    </row>
    <row r="355" spans="1:7" x14ac:dyDescent="0.25">
      <c r="A355" s="12" t="s">
        <v>401</v>
      </c>
      <c r="B355" s="12" t="s">
        <v>408</v>
      </c>
      <c r="C355" s="12" t="s">
        <v>689</v>
      </c>
      <c r="D355" s="13">
        <v>45365</v>
      </c>
      <c r="E355" s="19">
        <v>113752</v>
      </c>
      <c r="F355" s="13">
        <v>45395</v>
      </c>
      <c r="G355" s="60" t="s">
        <v>343</v>
      </c>
    </row>
    <row r="356" spans="1:7" x14ac:dyDescent="0.25">
      <c r="A356" s="12" t="s">
        <v>401</v>
      </c>
      <c r="B356" s="12" t="s">
        <v>408</v>
      </c>
      <c r="C356" s="12" t="s">
        <v>690</v>
      </c>
      <c r="D356" s="13">
        <v>45365</v>
      </c>
      <c r="E356" s="19">
        <v>20579</v>
      </c>
      <c r="F356" s="13">
        <v>45395</v>
      </c>
      <c r="G356" s="60" t="s">
        <v>343</v>
      </c>
    </row>
    <row r="357" spans="1:7" x14ac:dyDescent="0.25">
      <c r="A357" s="12" t="s">
        <v>329</v>
      </c>
      <c r="B357" s="12" t="s">
        <v>332</v>
      </c>
      <c r="C357" s="12" t="s">
        <v>730</v>
      </c>
      <c r="D357" s="13">
        <v>45376</v>
      </c>
      <c r="E357" s="19">
        <v>106672</v>
      </c>
      <c r="F357" s="13">
        <v>45406</v>
      </c>
      <c r="G357" s="60" t="s">
        <v>343</v>
      </c>
    </row>
    <row r="358" spans="1:7" x14ac:dyDescent="0.25">
      <c r="A358" s="12" t="s">
        <v>370</v>
      </c>
      <c r="B358" s="12" t="s">
        <v>371</v>
      </c>
      <c r="C358" s="12" t="s">
        <v>627</v>
      </c>
      <c r="D358" s="13">
        <v>45352</v>
      </c>
      <c r="E358" s="19">
        <v>127500</v>
      </c>
      <c r="F358" s="13">
        <v>45352</v>
      </c>
      <c r="G358" s="60" t="s">
        <v>341</v>
      </c>
    </row>
    <row r="359" spans="1:7" x14ac:dyDescent="0.25">
      <c r="A359" s="12" t="s">
        <v>370</v>
      </c>
      <c r="B359" s="12" t="s">
        <v>371</v>
      </c>
      <c r="C359" s="12" t="s">
        <v>640</v>
      </c>
      <c r="D359" s="13">
        <v>45369</v>
      </c>
      <c r="E359" s="19">
        <v>205700</v>
      </c>
      <c r="F359" s="13">
        <v>45369</v>
      </c>
      <c r="G359" s="60" t="s">
        <v>341</v>
      </c>
    </row>
    <row r="360" spans="1:7" x14ac:dyDescent="0.25">
      <c r="A360" s="12" t="s">
        <v>370</v>
      </c>
      <c r="B360" s="12" t="s">
        <v>371</v>
      </c>
      <c r="C360" s="12" t="s">
        <v>641</v>
      </c>
      <c r="D360" s="13">
        <v>45369</v>
      </c>
      <c r="E360" s="19">
        <v>68597</v>
      </c>
      <c r="F360" s="13">
        <v>45369</v>
      </c>
      <c r="G360" s="60" t="s">
        <v>341</v>
      </c>
    </row>
    <row r="361" spans="1:7" x14ac:dyDescent="0.25">
      <c r="A361" s="12" t="s">
        <v>370</v>
      </c>
      <c r="B361" s="12" t="s">
        <v>371</v>
      </c>
      <c r="C361" s="12" t="s">
        <v>642</v>
      </c>
      <c r="D361" s="13">
        <v>45369</v>
      </c>
      <c r="E361" s="19">
        <v>456000</v>
      </c>
      <c r="F361" s="13">
        <v>45369</v>
      </c>
      <c r="G361" s="60" t="s">
        <v>341</v>
      </c>
    </row>
    <row r="362" spans="1:7" x14ac:dyDescent="0.25">
      <c r="A362" s="12" t="s">
        <v>172</v>
      </c>
      <c r="B362" s="12" t="s">
        <v>174</v>
      </c>
      <c r="C362" s="12" t="s">
        <v>659</v>
      </c>
      <c r="D362" s="13">
        <v>45356</v>
      </c>
      <c r="E362" s="19">
        <v>188063</v>
      </c>
      <c r="F362" s="13">
        <v>45386</v>
      </c>
      <c r="G362" s="60" t="s">
        <v>425</v>
      </c>
    </row>
    <row r="363" spans="1:7" x14ac:dyDescent="0.25">
      <c r="A363" s="12" t="s">
        <v>172</v>
      </c>
      <c r="B363" s="12" t="s">
        <v>174</v>
      </c>
      <c r="C363" s="12" t="s">
        <v>734</v>
      </c>
      <c r="D363" s="13">
        <v>45379</v>
      </c>
      <c r="E363" s="19">
        <v>22125</v>
      </c>
      <c r="F363" s="13">
        <v>45409</v>
      </c>
      <c r="G363" s="60" t="s">
        <v>425</v>
      </c>
    </row>
    <row r="364" spans="1:7" x14ac:dyDescent="0.25">
      <c r="A364" s="12" t="s">
        <v>127</v>
      </c>
      <c r="B364" s="12" t="s">
        <v>126</v>
      </c>
      <c r="C364" s="12" t="s">
        <v>706</v>
      </c>
      <c r="D364" s="13">
        <v>45370</v>
      </c>
      <c r="E364" s="19">
        <v>4956</v>
      </c>
      <c r="F364" s="13">
        <v>45400</v>
      </c>
      <c r="G364" s="60" t="s">
        <v>341</v>
      </c>
    </row>
    <row r="365" spans="1:7" x14ac:dyDescent="0.25">
      <c r="A365" s="12" t="s">
        <v>127</v>
      </c>
      <c r="B365" s="12" t="s">
        <v>126</v>
      </c>
      <c r="C365" s="12" t="s">
        <v>707</v>
      </c>
      <c r="D365" s="13">
        <v>45370</v>
      </c>
      <c r="E365" s="19">
        <v>63862</v>
      </c>
      <c r="F365" s="13">
        <v>45400</v>
      </c>
      <c r="G365" s="60" t="s">
        <v>341</v>
      </c>
    </row>
    <row r="366" spans="1:7" x14ac:dyDescent="0.25">
      <c r="A366" s="12" t="s">
        <v>610</v>
      </c>
      <c r="B366" s="12" t="s">
        <v>622</v>
      </c>
      <c r="C366" s="12" t="s">
        <v>711</v>
      </c>
      <c r="D366" s="13">
        <v>45372</v>
      </c>
      <c r="E366" s="19">
        <v>31624</v>
      </c>
      <c r="F366" s="13">
        <v>45402</v>
      </c>
      <c r="G366" s="60" t="s">
        <v>346</v>
      </c>
    </row>
    <row r="367" spans="1:7" x14ac:dyDescent="0.25">
      <c r="A367" s="12" t="s">
        <v>612</v>
      </c>
      <c r="B367" s="12" t="s">
        <v>624</v>
      </c>
      <c r="C367" s="12" t="s">
        <v>751</v>
      </c>
      <c r="D367" s="13">
        <v>45380</v>
      </c>
      <c r="E367" s="19">
        <v>102896</v>
      </c>
      <c r="F367" s="13">
        <v>45410</v>
      </c>
      <c r="G367" s="60" t="s">
        <v>346</v>
      </c>
    </row>
    <row r="368" spans="1:7" x14ac:dyDescent="0.25">
      <c r="A368" s="12" t="s">
        <v>136</v>
      </c>
      <c r="B368" s="12" t="s">
        <v>135</v>
      </c>
      <c r="C368" s="12" t="s">
        <v>771</v>
      </c>
      <c r="D368" s="13">
        <v>45373</v>
      </c>
      <c r="E368" s="19">
        <v>13423</v>
      </c>
      <c r="F368" s="13">
        <v>45437</v>
      </c>
      <c r="G368" s="60" t="s">
        <v>343</v>
      </c>
    </row>
    <row r="369" spans="1:7" x14ac:dyDescent="0.25">
      <c r="A369" s="12" t="s">
        <v>462</v>
      </c>
      <c r="B369" s="12" t="s">
        <v>466</v>
      </c>
      <c r="C369" s="12" t="s">
        <v>634</v>
      </c>
      <c r="D369" s="13">
        <v>45360</v>
      </c>
      <c r="E369" s="19">
        <v>142072</v>
      </c>
      <c r="F369" s="13">
        <v>45360</v>
      </c>
      <c r="G369" s="60" t="s">
        <v>343</v>
      </c>
    </row>
    <row r="370" spans="1:7" x14ac:dyDescent="0.25">
      <c r="A370" s="12" t="s">
        <v>462</v>
      </c>
      <c r="B370" s="12" t="s">
        <v>466</v>
      </c>
      <c r="C370" s="12" t="s">
        <v>643</v>
      </c>
      <c r="D370" s="13">
        <v>45369</v>
      </c>
      <c r="E370" s="19">
        <v>15399</v>
      </c>
      <c r="F370" s="13">
        <v>45369</v>
      </c>
      <c r="G370" s="60" t="s">
        <v>343</v>
      </c>
    </row>
    <row r="371" spans="1:7" x14ac:dyDescent="0.25">
      <c r="A371" s="12" t="s">
        <v>598</v>
      </c>
      <c r="B371" s="12" t="s">
        <v>517</v>
      </c>
      <c r="C371" s="12" t="s">
        <v>714</v>
      </c>
      <c r="D371" s="13">
        <v>45373</v>
      </c>
      <c r="E371" s="19">
        <v>34604</v>
      </c>
      <c r="F371" s="13">
        <v>45403</v>
      </c>
      <c r="G371" s="60" t="s">
        <v>346</v>
      </c>
    </row>
    <row r="372" spans="1:7" x14ac:dyDescent="0.25">
      <c r="A372" s="12" t="s">
        <v>598</v>
      </c>
      <c r="B372" s="12" t="s">
        <v>517</v>
      </c>
      <c r="C372" s="12" t="s">
        <v>715</v>
      </c>
      <c r="D372" s="13">
        <v>45373</v>
      </c>
      <c r="E372" s="19">
        <v>182286</v>
      </c>
      <c r="F372" s="13">
        <v>45403</v>
      </c>
      <c r="G372" s="60" t="s">
        <v>346</v>
      </c>
    </row>
    <row r="373" spans="1:7" x14ac:dyDescent="0.25">
      <c r="A373" s="12" t="s">
        <v>270</v>
      </c>
      <c r="B373" s="12" t="s">
        <v>267</v>
      </c>
      <c r="C373" s="12" t="s">
        <v>658</v>
      </c>
      <c r="D373" s="13">
        <v>45352</v>
      </c>
      <c r="E373" s="19">
        <v>369576</v>
      </c>
      <c r="F373" s="13">
        <v>45382</v>
      </c>
      <c r="G373" s="60" t="s">
        <v>343</v>
      </c>
    </row>
    <row r="374" spans="1:7" x14ac:dyDescent="0.25">
      <c r="A374" s="12" t="s">
        <v>146</v>
      </c>
      <c r="B374" s="12" t="s">
        <v>145</v>
      </c>
      <c r="C374" s="12" t="s">
        <v>768</v>
      </c>
      <c r="D374" s="13">
        <v>45372</v>
      </c>
      <c r="E374" s="19">
        <v>184297</v>
      </c>
      <c r="F374" s="13">
        <v>45412</v>
      </c>
      <c r="G374" s="60" t="s">
        <v>346</v>
      </c>
    </row>
    <row r="375" spans="1:7" x14ac:dyDescent="0.25">
      <c r="A375" s="12" t="s">
        <v>146</v>
      </c>
      <c r="B375" s="12" t="s">
        <v>145</v>
      </c>
      <c r="C375" s="12" t="s">
        <v>769</v>
      </c>
      <c r="D375" s="13">
        <v>45380</v>
      </c>
      <c r="E375" s="19">
        <v>40592</v>
      </c>
      <c r="F375" s="13">
        <v>45412</v>
      </c>
      <c r="G375" s="60" t="s">
        <v>346</v>
      </c>
    </row>
    <row r="376" spans="1:7" x14ac:dyDescent="0.25">
      <c r="A376" s="12" t="s">
        <v>602</v>
      </c>
      <c r="B376" s="12" t="s">
        <v>614</v>
      </c>
      <c r="C376" s="12" t="s">
        <v>628</v>
      </c>
      <c r="D376" s="13">
        <v>45352</v>
      </c>
      <c r="E376" s="19">
        <v>95155</v>
      </c>
      <c r="F376" s="13">
        <v>45352</v>
      </c>
      <c r="G376" s="60" t="s">
        <v>426</v>
      </c>
    </row>
    <row r="377" spans="1:7" x14ac:dyDescent="0.25">
      <c r="A377" s="12" t="s">
        <v>602</v>
      </c>
      <c r="B377" s="12" t="s">
        <v>614</v>
      </c>
      <c r="C377" s="12" t="s">
        <v>632</v>
      </c>
      <c r="D377" s="13">
        <v>45359</v>
      </c>
      <c r="E377" s="19">
        <v>185968</v>
      </c>
      <c r="F377" s="13">
        <v>45359</v>
      </c>
      <c r="G377" s="60" t="s">
        <v>426</v>
      </c>
    </row>
    <row r="378" spans="1:7" x14ac:dyDescent="0.25">
      <c r="A378" s="12" t="s">
        <v>602</v>
      </c>
      <c r="B378" s="12" t="s">
        <v>614</v>
      </c>
      <c r="C378" s="12" t="s">
        <v>636</v>
      </c>
      <c r="D378" s="13">
        <v>45364</v>
      </c>
      <c r="E378" s="19">
        <v>972509</v>
      </c>
      <c r="F378" s="13">
        <v>45364</v>
      </c>
      <c r="G378" s="60" t="s">
        <v>426</v>
      </c>
    </row>
    <row r="379" spans="1:7" x14ac:dyDescent="0.25">
      <c r="A379" s="12" t="s">
        <v>602</v>
      </c>
      <c r="B379" s="12" t="s">
        <v>614</v>
      </c>
      <c r="C379" s="12" t="s">
        <v>637</v>
      </c>
      <c r="D379" s="13">
        <v>45364</v>
      </c>
      <c r="E379" s="19">
        <v>320356</v>
      </c>
      <c r="F379" s="13">
        <v>45364</v>
      </c>
      <c r="G379" s="60" t="s">
        <v>426</v>
      </c>
    </row>
    <row r="380" spans="1:7" x14ac:dyDescent="0.25">
      <c r="A380" s="12" t="s">
        <v>602</v>
      </c>
      <c r="B380" s="12" t="s">
        <v>614</v>
      </c>
      <c r="C380" s="12" t="s">
        <v>638</v>
      </c>
      <c r="D380" s="13">
        <v>45364</v>
      </c>
      <c r="E380" s="19">
        <v>527315</v>
      </c>
      <c r="F380" s="13">
        <v>45364</v>
      </c>
      <c r="G380" s="60" t="s">
        <v>426</v>
      </c>
    </row>
    <row r="381" spans="1:7" x14ac:dyDescent="0.25">
      <c r="A381" s="12" t="s">
        <v>602</v>
      </c>
      <c r="B381" s="12" t="s">
        <v>614</v>
      </c>
      <c r="C381" s="12" t="s">
        <v>645</v>
      </c>
      <c r="D381" s="13">
        <v>45379</v>
      </c>
      <c r="E381" s="19">
        <v>46020</v>
      </c>
      <c r="F381" s="13">
        <v>45379</v>
      </c>
      <c r="G381" s="60" t="s">
        <v>426</v>
      </c>
    </row>
    <row r="382" spans="1:7" x14ac:dyDescent="0.25">
      <c r="A382" s="12" t="s">
        <v>92</v>
      </c>
      <c r="B382" s="12" t="s">
        <v>91</v>
      </c>
      <c r="C382" s="12" t="s">
        <v>666</v>
      </c>
      <c r="D382" s="13">
        <v>45360</v>
      </c>
      <c r="E382" s="19">
        <v>89739</v>
      </c>
      <c r="F382" s="13">
        <v>45390</v>
      </c>
      <c r="G382" s="60" t="s">
        <v>425</v>
      </c>
    </row>
    <row r="383" spans="1:7" x14ac:dyDescent="0.25">
      <c r="A383" s="12" t="s">
        <v>92</v>
      </c>
      <c r="B383" s="12" t="s">
        <v>91</v>
      </c>
      <c r="C383" s="12" t="s">
        <v>667</v>
      </c>
      <c r="D383" s="13">
        <v>45360</v>
      </c>
      <c r="E383" s="19">
        <v>32391</v>
      </c>
      <c r="F383" s="13">
        <v>45390</v>
      </c>
      <c r="G383" s="60" t="s">
        <v>425</v>
      </c>
    </row>
    <row r="384" spans="1:7" x14ac:dyDescent="0.25">
      <c r="A384" s="12" t="s">
        <v>92</v>
      </c>
      <c r="B384" s="12" t="s">
        <v>91</v>
      </c>
      <c r="C384" s="12" t="s">
        <v>668</v>
      </c>
      <c r="D384" s="13">
        <v>45360</v>
      </c>
      <c r="E384" s="19">
        <v>82146</v>
      </c>
      <c r="F384" s="13">
        <v>45390</v>
      </c>
      <c r="G384" s="60" t="s">
        <v>425</v>
      </c>
    </row>
    <row r="385" spans="1:8" x14ac:dyDescent="0.25">
      <c r="A385" s="12" t="s">
        <v>92</v>
      </c>
      <c r="B385" s="12" t="s">
        <v>91</v>
      </c>
      <c r="C385" s="12" t="s">
        <v>691</v>
      </c>
      <c r="D385" s="13">
        <v>45365</v>
      </c>
      <c r="E385" s="19">
        <v>8602</v>
      </c>
      <c r="F385" s="13">
        <v>45395</v>
      </c>
      <c r="G385" s="60" t="s">
        <v>425</v>
      </c>
    </row>
    <row r="386" spans="1:8" x14ac:dyDescent="0.25">
      <c r="E386" s="45"/>
    </row>
    <row r="389" spans="1:8" ht="18.75" x14ac:dyDescent="0.3">
      <c r="E389" s="57">
        <f>SUM(E240:E388)</f>
        <v>21387286</v>
      </c>
      <c r="H389" s="68">
        <f>E389+H236</f>
        <v>66148178</v>
      </c>
    </row>
    <row r="393" spans="1:8" x14ac:dyDescent="0.25">
      <c r="B393" s="59" t="s">
        <v>348</v>
      </c>
    </row>
    <row r="394" spans="1:8" ht="23.25" x14ac:dyDescent="0.25">
      <c r="A394" s="48" t="s">
        <v>164</v>
      </c>
      <c r="B394" s="49" t="s">
        <v>158</v>
      </c>
      <c r="C394" s="50" t="s">
        <v>161</v>
      </c>
      <c r="D394" s="49" t="s">
        <v>162</v>
      </c>
      <c r="E394" s="51" t="s">
        <v>163</v>
      </c>
      <c r="F394" s="50" t="s">
        <v>157</v>
      </c>
      <c r="G394" s="50" t="s">
        <v>347</v>
      </c>
    </row>
    <row r="395" spans="1:8" x14ac:dyDescent="0.25">
      <c r="A395" s="12" t="s">
        <v>167</v>
      </c>
      <c r="B395" s="12" t="s">
        <v>169</v>
      </c>
      <c r="C395" s="12" t="s">
        <v>833</v>
      </c>
      <c r="D395" s="13">
        <v>45387</v>
      </c>
      <c r="E395" s="19">
        <v>42303</v>
      </c>
      <c r="F395" s="13">
        <v>45417</v>
      </c>
      <c r="G395" s="60" t="s">
        <v>341</v>
      </c>
    </row>
    <row r="396" spans="1:8" x14ac:dyDescent="0.25">
      <c r="A396" s="12" t="s">
        <v>167</v>
      </c>
      <c r="B396" s="12" t="s">
        <v>169</v>
      </c>
      <c r="C396" s="12" t="s">
        <v>834</v>
      </c>
      <c r="D396" s="13">
        <v>45387</v>
      </c>
      <c r="E396" s="19">
        <v>180788</v>
      </c>
      <c r="F396" s="13">
        <v>45417</v>
      </c>
      <c r="G396" s="60" t="s">
        <v>341</v>
      </c>
    </row>
    <row r="397" spans="1:8" x14ac:dyDescent="0.25">
      <c r="A397" s="12" t="s">
        <v>167</v>
      </c>
      <c r="B397" s="12" t="s">
        <v>169</v>
      </c>
      <c r="C397" s="12" t="s">
        <v>846</v>
      </c>
      <c r="D397" s="13">
        <v>45391</v>
      </c>
      <c r="E397" s="19">
        <v>138459</v>
      </c>
      <c r="F397" s="13">
        <v>45421</v>
      </c>
      <c r="G397" s="60" t="s">
        <v>341</v>
      </c>
    </row>
    <row r="398" spans="1:8" x14ac:dyDescent="0.25">
      <c r="A398" s="12" t="s">
        <v>779</v>
      </c>
      <c r="B398" s="12" t="s">
        <v>789</v>
      </c>
      <c r="C398" s="12" t="s">
        <v>947</v>
      </c>
      <c r="D398" s="13">
        <v>45412</v>
      </c>
      <c r="E398" s="19">
        <v>197521</v>
      </c>
      <c r="F398" s="13">
        <v>45442</v>
      </c>
      <c r="G398" s="60" t="s">
        <v>343</v>
      </c>
    </row>
    <row r="399" spans="1:8" x14ac:dyDescent="0.25">
      <c r="A399" s="12" t="s">
        <v>780</v>
      </c>
      <c r="B399" s="12" t="s">
        <v>790</v>
      </c>
      <c r="C399" s="12" t="s">
        <v>963</v>
      </c>
      <c r="D399" s="13">
        <v>45400</v>
      </c>
      <c r="E399" s="19">
        <v>28798</v>
      </c>
      <c r="F399" s="13">
        <v>45443</v>
      </c>
      <c r="G399" s="60" t="s">
        <v>343</v>
      </c>
    </row>
    <row r="400" spans="1:8" x14ac:dyDescent="0.25">
      <c r="A400" s="12" t="s">
        <v>464</v>
      </c>
      <c r="B400" s="12" t="s">
        <v>468</v>
      </c>
      <c r="C400" s="12" t="s">
        <v>944</v>
      </c>
      <c r="D400" s="13">
        <v>45412</v>
      </c>
      <c r="E400" s="19">
        <v>18880</v>
      </c>
      <c r="F400" s="13">
        <v>45442</v>
      </c>
      <c r="G400" s="60" t="s">
        <v>343</v>
      </c>
    </row>
    <row r="401" spans="1:7" x14ac:dyDescent="0.25">
      <c r="A401" s="12" t="s">
        <v>212</v>
      </c>
      <c r="B401" s="12" t="s">
        <v>219</v>
      </c>
      <c r="C401" s="12" t="s">
        <v>817</v>
      </c>
      <c r="D401" s="13">
        <v>45385</v>
      </c>
      <c r="E401" s="19">
        <v>151748</v>
      </c>
      <c r="F401" s="13">
        <v>45415</v>
      </c>
      <c r="G401" s="60" t="s">
        <v>341</v>
      </c>
    </row>
    <row r="402" spans="1:7" x14ac:dyDescent="0.25">
      <c r="A402" s="12" t="s">
        <v>212</v>
      </c>
      <c r="B402" s="12" t="s">
        <v>219</v>
      </c>
      <c r="C402" s="12" t="s">
        <v>918</v>
      </c>
      <c r="D402" s="13">
        <v>45405</v>
      </c>
      <c r="E402" s="19">
        <v>100140</v>
      </c>
      <c r="F402" s="13">
        <v>45435</v>
      </c>
      <c r="G402" s="60" t="s">
        <v>341</v>
      </c>
    </row>
    <row r="403" spans="1:7" x14ac:dyDescent="0.25">
      <c r="A403" s="12" t="s">
        <v>212</v>
      </c>
      <c r="B403" s="12" t="s">
        <v>219</v>
      </c>
      <c r="C403" s="12" t="s">
        <v>945</v>
      </c>
      <c r="D403" s="13">
        <v>45412</v>
      </c>
      <c r="E403" s="19">
        <v>684872</v>
      </c>
      <c r="F403" s="13">
        <v>45442</v>
      </c>
      <c r="G403" s="60" t="s">
        <v>341</v>
      </c>
    </row>
    <row r="404" spans="1:7" x14ac:dyDescent="0.25">
      <c r="A404" s="12" t="s">
        <v>607</v>
      </c>
      <c r="B404" s="12" t="s">
        <v>619</v>
      </c>
      <c r="C404" s="12" t="s">
        <v>830</v>
      </c>
      <c r="D404" s="13">
        <v>45385</v>
      </c>
      <c r="E404" s="19">
        <v>509760</v>
      </c>
      <c r="F404" s="13">
        <v>45415</v>
      </c>
      <c r="G404" s="60" t="s">
        <v>341</v>
      </c>
    </row>
    <row r="405" spans="1:7" x14ac:dyDescent="0.25">
      <c r="A405" s="12" t="s">
        <v>603</v>
      </c>
      <c r="B405" s="12" t="s">
        <v>615</v>
      </c>
      <c r="C405" s="12" t="s">
        <v>798</v>
      </c>
      <c r="D405" s="13">
        <v>45391</v>
      </c>
      <c r="E405" s="19">
        <v>4248</v>
      </c>
      <c r="F405" s="13">
        <v>45391</v>
      </c>
      <c r="G405" s="60" t="s">
        <v>346</v>
      </c>
    </row>
    <row r="406" spans="1:7" x14ac:dyDescent="0.25">
      <c r="A406" s="12" t="s">
        <v>429</v>
      </c>
      <c r="B406" s="12" t="s">
        <v>433</v>
      </c>
      <c r="C406" s="12" t="s">
        <v>839</v>
      </c>
      <c r="D406" s="13">
        <v>45387</v>
      </c>
      <c r="E406" s="19">
        <v>12744</v>
      </c>
      <c r="F406" s="13">
        <v>45417</v>
      </c>
      <c r="G406" s="60" t="s">
        <v>341</v>
      </c>
    </row>
    <row r="407" spans="1:7" x14ac:dyDescent="0.25">
      <c r="A407" s="12" t="s">
        <v>429</v>
      </c>
      <c r="B407" s="12" t="s">
        <v>433</v>
      </c>
      <c r="C407" s="12" t="s">
        <v>856</v>
      </c>
      <c r="D407" s="13">
        <v>45391</v>
      </c>
      <c r="E407" s="19">
        <v>99686</v>
      </c>
      <c r="F407" s="13">
        <v>45421</v>
      </c>
      <c r="G407" s="60" t="s">
        <v>341</v>
      </c>
    </row>
    <row r="408" spans="1:7" x14ac:dyDescent="0.25">
      <c r="A408" s="12" t="s">
        <v>88</v>
      </c>
      <c r="B408" s="12" t="s">
        <v>87</v>
      </c>
      <c r="C408" s="12" t="s">
        <v>813</v>
      </c>
      <c r="D408" s="13">
        <v>45385</v>
      </c>
      <c r="E408" s="19">
        <v>26078</v>
      </c>
      <c r="F408" s="13">
        <v>45415</v>
      </c>
      <c r="G408" s="60" t="s">
        <v>341</v>
      </c>
    </row>
    <row r="409" spans="1:7" x14ac:dyDescent="0.25">
      <c r="A409" s="12" t="s">
        <v>88</v>
      </c>
      <c r="B409" s="12" t="s">
        <v>87</v>
      </c>
      <c r="C409" s="12" t="s">
        <v>814</v>
      </c>
      <c r="D409" s="13">
        <v>45385</v>
      </c>
      <c r="E409" s="19">
        <v>168929</v>
      </c>
      <c r="F409" s="13">
        <v>45415</v>
      </c>
      <c r="G409" s="60" t="s">
        <v>341</v>
      </c>
    </row>
    <row r="410" spans="1:7" x14ac:dyDescent="0.25">
      <c r="A410" s="12" t="s">
        <v>88</v>
      </c>
      <c r="B410" s="12" t="s">
        <v>87</v>
      </c>
      <c r="C410" s="12" t="s">
        <v>847</v>
      </c>
      <c r="D410" s="13">
        <v>45391</v>
      </c>
      <c r="E410" s="19">
        <v>256768</v>
      </c>
      <c r="F410" s="13">
        <v>45421</v>
      </c>
      <c r="G410" s="60" t="s">
        <v>341</v>
      </c>
    </row>
    <row r="411" spans="1:7" x14ac:dyDescent="0.25">
      <c r="A411" s="12" t="s">
        <v>88</v>
      </c>
      <c r="B411" s="12" t="s">
        <v>87</v>
      </c>
      <c r="C411" s="12" t="s">
        <v>868</v>
      </c>
      <c r="D411" s="13">
        <v>45397</v>
      </c>
      <c r="E411" s="19">
        <v>491951</v>
      </c>
      <c r="F411" s="13">
        <v>45427</v>
      </c>
      <c r="G411" s="60" t="s">
        <v>341</v>
      </c>
    </row>
    <row r="412" spans="1:7" x14ac:dyDescent="0.25">
      <c r="A412" s="12" t="s">
        <v>88</v>
      </c>
      <c r="B412" s="12" t="s">
        <v>87</v>
      </c>
      <c r="C412" s="12" t="s">
        <v>884</v>
      </c>
      <c r="D412" s="13">
        <v>45398</v>
      </c>
      <c r="E412" s="19">
        <v>35105</v>
      </c>
      <c r="F412" s="13">
        <v>45428</v>
      </c>
      <c r="G412" s="60" t="s">
        <v>341</v>
      </c>
    </row>
    <row r="413" spans="1:7" x14ac:dyDescent="0.25">
      <c r="A413" s="12" t="s">
        <v>88</v>
      </c>
      <c r="B413" s="12" t="s">
        <v>87</v>
      </c>
      <c r="C413" s="12" t="s">
        <v>885</v>
      </c>
      <c r="D413" s="13">
        <v>45398</v>
      </c>
      <c r="E413" s="19">
        <v>8487</v>
      </c>
      <c r="F413" s="13">
        <v>45428</v>
      </c>
      <c r="G413" s="60" t="s">
        <v>341</v>
      </c>
    </row>
    <row r="414" spans="1:7" x14ac:dyDescent="0.25">
      <c r="A414" s="12" t="s">
        <v>88</v>
      </c>
      <c r="B414" s="12" t="s">
        <v>87</v>
      </c>
      <c r="C414" s="12" t="s">
        <v>891</v>
      </c>
      <c r="D414" s="13">
        <v>45399</v>
      </c>
      <c r="E414" s="19">
        <v>96170</v>
      </c>
      <c r="F414" s="13">
        <v>45429</v>
      </c>
      <c r="G414" s="60" t="s">
        <v>341</v>
      </c>
    </row>
    <row r="415" spans="1:7" x14ac:dyDescent="0.25">
      <c r="A415" s="12" t="s">
        <v>398</v>
      </c>
      <c r="B415" s="12" t="s">
        <v>405</v>
      </c>
      <c r="C415" s="12" t="s">
        <v>924</v>
      </c>
      <c r="D415" s="13">
        <v>45407</v>
      </c>
      <c r="E415" s="19">
        <v>125154</v>
      </c>
      <c r="F415" s="13">
        <v>45437</v>
      </c>
      <c r="G415" s="60" t="s">
        <v>341</v>
      </c>
    </row>
    <row r="416" spans="1:7" x14ac:dyDescent="0.25">
      <c r="A416" s="12" t="s">
        <v>316</v>
      </c>
      <c r="B416" s="12" t="s">
        <v>318</v>
      </c>
      <c r="C416" s="12" t="s">
        <v>950</v>
      </c>
      <c r="D416" s="13">
        <v>45400</v>
      </c>
      <c r="E416" s="19">
        <v>88500</v>
      </c>
      <c r="F416" s="13">
        <v>45443</v>
      </c>
      <c r="G416" s="60" t="s">
        <v>341</v>
      </c>
    </row>
    <row r="417" spans="1:7" x14ac:dyDescent="0.25">
      <c r="A417" s="12" t="s">
        <v>140</v>
      </c>
      <c r="B417" s="12" t="s">
        <v>139</v>
      </c>
      <c r="C417" s="12" t="s">
        <v>857</v>
      </c>
      <c r="D417" s="13">
        <v>45391</v>
      </c>
      <c r="E417" s="19">
        <v>269005</v>
      </c>
      <c r="F417" s="13">
        <v>45421</v>
      </c>
      <c r="G417" s="60" t="s">
        <v>343</v>
      </c>
    </row>
    <row r="418" spans="1:7" x14ac:dyDescent="0.25">
      <c r="A418" s="12" t="s">
        <v>159</v>
      </c>
      <c r="B418" s="12" t="s">
        <v>160</v>
      </c>
      <c r="C418" s="12" t="s">
        <v>838</v>
      </c>
      <c r="D418" s="13">
        <v>45387</v>
      </c>
      <c r="E418" s="19">
        <v>90270</v>
      </c>
      <c r="F418" s="13">
        <v>45417</v>
      </c>
      <c r="G418" s="60" t="s">
        <v>425</v>
      </c>
    </row>
    <row r="419" spans="1:7" x14ac:dyDescent="0.25">
      <c r="A419" s="12" t="s">
        <v>159</v>
      </c>
      <c r="B419" s="12" t="s">
        <v>160</v>
      </c>
      <c r="C419" s="12" t="s">
        <v>852</v>
      </c>
      <c r="D419" s="13">
        <v>45391</v>
      </c>
      <c r="E419" s="19">
        <v>147842</v>
      </c>
      <c r="F419" s="13">
        <v>45421</v>
      </c>
      <c r="G419" s="60" t="s">
        <v>425</v>
      </c>
    </row>
    <row r="420" spans="1:7" x14ac:dyDescent="0.25">
      <c r="A420" s="12" t="s">
        <v>159</v>
      </c>
      <c r="B420" s="12" t="s">
        <v>160</v>
      </c>
      <c r="C420" s="12" t="s">
        <v>866</v>
      </c>
      <c r="D420" s="13">
        <v>45394</v>
      </c>
      <c r="E420" s="19">
        <v>11936</v>
      </c>
      <c r="F420" s="13">
        <v>45424</v>
      </c>
      <c r="G420" s="60" t="s">
        <v>425</v>
      </c>
    </row>
    <row r="421" spans="1:7" x14ac:dyDescent="0.25">
      <c r="A421" s="12" t="s">
        <v>159</v>
      </c>
      <c r="B421" s="12" t="s">
        <v>160</v>
      </c>
      <c r="C421" s="12" t="s">
        <v>888</v>
      </c>
      <c r="D421" s="13">
        <v>45398</v>
      </c>
      <c r="E421" s="19">
        <v>4614</v>
      </c>
      <c r="F421" s="13">
        <v>45428</v>
      </c>
      <c r="G421" s="60" t="s">
        <v>425</v>
      </c>
    </row>
    <row r="422" spans="1:7" x14ac:dyDescent="0.25">
      <c r="A422" s="12" t="s">
        <v>159</v>
      </c>
      <c r="B422" s="12" t="s">
        <v>160</v>
      </c>
      <c r="C422" s="12" t="s">
        <v>937</v>
      </c>
      <c r="D422" s="13">
        <v>45408</v>
      </c>
      <c r="E422" s="19">
        <v>42126</v>
      </c>
      <c r="F422" s="13">
        <v>45438</v>
      </c>
      <c r="G422" s="60" t="s">
        <v>425</v>
      </c>
    </row>
    <row r="423" spans="1:7" x14ac:dyDescent="0.25">
      <c r="A423" s="12" t="s">
        <v>315</v>
      </c>
      <c r="B423" s="12" t="s">
        <v>317</v>
      </c>
      <c r="C423" s="12" t="s">
        <v>879</v>
      </c>
      <c r="D423" s="13">
        <v>45397</v>
      </c>
      <c r="E423" s="19">
        <v>334724</v>
      </c>
      <c r="F423" s="13">
        <v>45427</v>
      </c>
      <c r="G423" s="60" t="s">
        <v>341</v>
      </c>
    </row>
    <row r="424" spans="1:7" x14ac:dyDescent="0.25">
      <c r="A424" s="12" t="s">
        <v>315</v>
      </c>
      <c r="B424" s="12" t="s">
        <v>317</v>
      </c>
      <c r="C424" s="12" t="s">
        <v>880</v>
      </c>
      <c r="D424" s="13">
        <v>45397</v>
      </c>
      <c r="E424" s="19">
        <v>435585</v>
      </c>
      <c r="F424" s="13">
        <v>45427</v>
      </c>
      <c r="G424" s="60" t="s">
        <v>341</v>
      </c>
    </row>
    <row r="425" spans="1:7" x14ac:dyDescent="0.25">
      <c r="A425" s="12" t="s">
        <v>315</v>
      </c>
      <c r="B425" s="12" t="s">
        <v>317</v>
      </c>
      <c r="C425" s="12" t="s">
        <v>881</v>
      </c>
      <c r="D425" s="13">
        <v>45397</v>
      </c>
      <c r="E425" s="19">
        <v>154344</v>
      </c>
      <c r="F425" s="13">
        <v>45427</v>
      </c>
      <c r="G425" s="60" t="s">
        <v>341</v>
      </c>
    </row>
    <row r="426" spans="1:7" x14ac:dyDescent="0.25">
      <c r="A426" s="12" t="s">
        <v>427</v>
      </c>
      <c r="B426" s="12" t="s">
        <v>431</v>
      </c>
      <c r="C426" s="12" t="s">
        <v>809</v>
      </c>
      <c r="D426" s="13">
        <v>45412</v>
      </c>
      <c r="E426" s="19">
        <v>76641</v>
      </c>
      <c r="F426" s="13">
        <v>45412</v>
      </c>
      <c r="G426" s="60" t="s">
        <v>346</v>
      </c>
    </row>
    <row r="427" spans="1:7" x14ac:dyDescent="0.25">
      <c r="A427" s="12" t="s">
        <v>774</v>
      </c>
      <c r="B427" s="12" t="s">
        <v>784</v>
      </c>
      <c r="C427" s="12" t="s">
        <v>795</v>
      </c>
      <c r="D427" s="13">
        <v>45387</v>
      </c>
      <c r="E427" s="19">
        <v>117502</v>
      </c>
      <c r="F427" s="13">
        <v>45387</v>
      </c>
      <c r="G427" s="60" t="s">
        <v>425</v>
      </c>
    </row>
    <row r="428" spans="1:7" x14ac:dyDescent="0.25">
      <c r="A428" s="12" t="s">
        <v>239</v>
      </c>
      <c r="B428" s="12" t="s">
        <v>256</v>
      </c>
      <c r="C428" s="12" t="s">
        <v>914</v>
      </c>
      <c r="D428" s="13">
        <v>45405</v>
      </c>
      <c r="E428" s="19">
        <v>103811</v>
      </c>
      <c r="F428" s="13">
        <v>45435</v>
      </c>
      <c r="G428" s="60" t="s">
        <v>343</v>
      </c>
    </row>
    <row r="429" spans="1:7" x14ac:dyDescent="0.25">
      <c r="A429" s="12" t="s">
        <v>205</v>
      </c>
      <c r="B429" s="12" t="s">
        <v>202</v>
      </c>
      <c r="C429" s="12" t="s">
        <v>938</v>
      </c>
      <c r="D429" s="13">
        <v>45408</v>
      </c>
      <c r="E429" s="19">
        <v>376927</v>
      </c>
      <c r="F429" s="13">
        <v>45438</v>
      </c>
      <c r="G429" s="60" t="s">
        <v>343</v>
      </c>
    </row>
    <row r="430" spans="1:7" x14ac:dyDescent="0.25">
      <c r="A430" s="12" t="s">
        <v>205</v>
      </c>
      <c r="B430" s="12" t="s">
        <v>202</v>
      </c>
      <c r="C430" s="12" t="s">
        <v>939</v>
      </c>
      <c r="D430" s="13">
        <v>45408</v>
      </c>
      <c r="E430" s="19">
        <v>176478</v>
      </c>
      <c r="F430" s="13">
        <v>45438</v>
      </c>
      <c r="G430" s="60" t="s">
        <v>343</v>
      </c>
    </row>
    <row r="431" spans="1:7" x14ac:dyDescent="0.25">
      <c r="A431" s="12" t="s">
        <v>152</v>
      </c>
      <c r="B431" s="12" t="s">
        <v>151</v>
      </c>
      <c r="C431" s="12" t="s">
        <v>872</v>
      </c>
      <c r="D431" s="13">
        <v>45397</v>
      </c>
      <c r="E431" s="19">
        <v>817298</v>
      </c>
      <c r="F431" s="13">
        <v>45427</v>
      </c>
      <c r="G431" s="60" t="s">
        <v>341</v>
      </c>
    </row>
    <row r="432" spans="1:7" x14ac:dyDescent="0.25">
      <c r="A432" s="12" t="s">
        <v>152</v>
      </c>
      <c r="B432" s="12" t="s">
        <v>151</v>
      </c>
      <c r="C432" s="12" t="s">
        <v>946</v>
      </c>
      <c r="D432" s="13">
        <v>45412</v>
      </c>
      <c r="E432" s="19">
        <v>258398</v>
      </c>
      <c r="F432" s="13">
        <v>45442</v>
      </c>
      <c r="G432" s="60" t="s">
        <v>341</v>
      </c>
    </row>
    <row r="433" spans="1:7" x14ac:dyDescent="0.25">
      <c r="A433" s="12" t="s">
        <v>211</v>
      </c>
      <c r="B433" s="12" t="s">
        <v>218</v>
      </c>
      <c r="C433" s="12" t="s">
        <v>928</v>
      </c>
      <c r="D433" s="13">
        <v>45407</v>
      </c>
      <c r="E433" s="19">
        <v>14494</v>
      </c>
      <c r="F433" s="13">
        <v>45437</v>
      </c>
      <c r="G433" s="60" t="s">
        <v>341</v>
      </c>
    </row>
    <row r="434" spans="1:7" x14ac:dyDescent="0.25">
      <c r="A434" s="12" t="s">
        <v>211</v>
      </c>
      <c r="B434" s="12" t="s">
        <v>218</v>
      </c>
      <c r="C434" s="12" t="s">
        <v>929</v>
      </c>
      <c r="D434" s="13">
        <v>45407</v>
      </c>
      <c r="E434" s="19">
        <v>53560</v>
      </c>
      <c r="F434" s="13">
        <v>45437</v>
      </c>
      <c r="G434" s="60" t="s">
        <v>341</v>
      </c>
    </row>
    <row r="435" spans="1:7" x14ac:dyDescent="0.25">
      <c r="A435" s="12" t="s">
        <v>211</v>
      </c>
      <c r="B435" s="12" t="s">
        <v>218</v>
      </c>
      <c r="C435" s="12" t="s">
        <v>930</v>
      </c>
      <c r="D435" s="13">
        <v>45407</v>
      </c>
      <c r="E435" s="19">
        <v>32347</v>
      </c>
      <c r="F435" s="13">
        <v>45437</v>
      </c>
      <c r="G435" s="60" t="s">
        <v>341</v>
      </c>
    </row>
    <row r="436" spans="1:7" x14ac:dyDescent="0.25">
      <c r="A436" s="12" t="s">
        <v>115</v>
      </c>
      <c r="B436" s="12" t="s">
        <v>198</v>
      </c>
      <c r="C436" s="12" t="s">
        <v>904</v>
      </c>
      <c r="D436" s="13">
        <v>45401</v>
      </c>
      <c r="E436" s="19">
        <v>49560</v>
      </c>
      <c r="F436" s="13">
        <v>45431</v>
      </c>
      <c r="G436" s="60" t="s">
        <v>341</v>
      </c>
    </row>
    <row r="437" spans="1:7" x14ac:dyDescent="0.25">
      <c r="A437" s="12" t="s">
        <v>269</v>
      </c>
      <c r="B437" s="12" t="s">
        <v>266</v>
      </c>
      <c r="C437" s="12" t="s">
        <v>878</v>
      </c>
      <c r="D437" s="13">
        <v>45397</v>
      </c>
      <c r="E437" s="19">
        <v>21240</v>
      </c>
      <c r="F437" s="13">
        <v>45427</v>
      </c>
      <c r="G437" s="60" t="s">
        <v>341</v>
      </c>
    </row>
    <row r="438" spans="1:7" x14ac:dyDescent="0.25">
      <c r="A438" s="12" t="s">
        <v>269</v>
      </c>
      <c r="B438" s="12" t="s">
        <v>266</v>
      </c>
      <c r="C438" s="12" t="s">
        <v>905</v>
      </c>
      <c r="D438" s="13">
        <v>45401</v>
      </c>
      <c r="E438" s="19">
        <v>1725219</v>
      </c>
      <c r="F438" s="13">
        <v>45431</v>
      </c>
      <c r="G438" s="60" t="s">
        <v>341</v>
      </c>
    </row>
    <row r="439" spans="1:7" x14ac:dyDescent="0.25">
      <c r="A439" s="12" t="s">
        <v>185</v>
      </c>
      <c r="B439" s="12" t="s">
        <v>183</v>
      </c>
      <c r="C439" s="12" t="s">
        <v>841</v>
      </c>
      <c r="D439" s="13">
        <v>45387</v>
      </c>
      <c r="E439" s="19">
        <v>2655</v>
      </c>
      <c r="F439" s="13">
        <v>45417</v>
      </c>
      <c r="G439" s="60" t="s">
        <v>425</v>
      </c>
    </row>
    <row r="440" spans="1:7" x14ac:dyDescent="0.25">
      <c r="A440" s="12" t="s">
        <v>185</v>
      </c>
      <c r="B440" s="12" t="s">
        <v>183</v>
      </c>
      <c r="C440" s="12" t="s">
        <v>842</v>
      </c>
      <c r="D440" s="13">
        <v>45387</v>
      </c>
      <c r="E440" s="19">
        <v>23895</v>
      </c>
      <c r="F440" s="13">
        <v>45417</v>
      </c>
      <c r="G440" s="60" t="s">
        <v>425</v>
      </c>
    </row>
    <row r="441" spans="1:7" x14ac:dyDescent="0.25">
      <c r="A441" s="12" t="s">
        <v>185</v>
      </c>
      <c r="B441" s="12" t="s">
        <v>183</v>
      </c>
      <c r="C441" s="12" t="s">
        <v>843</v>
      </c>
      <c r="D441" s="13">
        <v>45387</v>
      </c>
      <c r="E441" s="19">
        <v>25665</v>
      </c>
      <c r="F441" s="13">
        <v>45417</v>
      </c>
      <c r="G441" s="60" t="s">
        <v>425</v>
      </c>
    </row>
    <row r="442" spans="1:7" x14ac:dyDescent="0.25">
      <c r="A442" s="12" t="s">
        <v>185</v>
      </c>
      <c r="B442" s="12" t="s">
        <v>183</v>
      </c>
      <c r="C442" s="12" t="s">
        <v>876</v>
      </c>
      <c r="D442" s="13">
        <v>45397</v>
      </c>
      <c r="E442" s="19">
        <v>43206</v>
      </c>
      <c r="F442" s="13">
        <v>45427</v>
      </c>
      <c r="G442" s="60" t="s">
        <v>425</v>
      </c>
    </row>
    <row r="443" spans="1:7" x14ac:dyDescent="0.25">
      <c r="A443" s="12" t="s">
        <v>185</v>
      </c>
      <c r="B443" s="12" t="s">
        <v>183</v>
      </c>
      <c r="C443" s="12" t="s">
        <v>877</v>
      </c>
      <c r="D443" s="13">
        <v>45397</v>
      </c>
      <c r="E443" s="19">
        <v>150096</v>
      </c>
      <c r="F443" s="13">
        <v>45427</v>
      </c>
      <c r="G443" s="60" t="s">
        <v>425</v>
      </c>
    </row>
    <row r="444" spans="1:7" x14ac:dyDescent="0.25">
      <c r="A444" s="12" t="s">
        <v>185</v>
      </c>
      <c r="B444" s="12" t="s">
        <v>183</v>
      </c>
      <c r="C444" s="12" t="s">
        <v>893</v>
      </c>
      <c r="D444" s="13">
        <v>45399</v>
      </c>
      <c r="E444" s="19">
        <v>23360</v>
      </c>
      <c r="F444" s="13">
        <v>45429</v>
      </c>
      <c r="G444" s="60" t="s">
        <v>425</v>
      </c>
    </row>
    <row r="445" spans="1:7" x14ac:dyDescent="0.25">
      <c r="A445" s="12" t="s">
        <v>185</v>
      </c>
      <c r="B445" s="12" t="s">
        <v>183</v>
      </c>
      <c r="C445" s="12" t="s">
        <v>931</v>
      </c>
      <c r="D445" s="13">
        <v>45407</v>
      </c>
      <c r="E445" s="19">
        <v>103595</v>
      </c>
      <c r="F445" s="13">
        <v>45437</v>
      </c>
      <c r="G445" s="60" t="s">
        <v>425</v>
      </c>
    </row>
    <row r="446" spans="1:7" x14ac:dyDescent="0.25">
      <c r="A446" s="12" t="s">
        <v>776</v>
      </c>
      <c r="B446" s="12" t="s">
        <v>786</v>
      </c>
      <c r="C446" s="12" t="s">
        <v>819</v>
      </c>
      <c r="D446" s="13">
        <v>45385</v>
      </c>
      <c r="E446" s="19">
        <v>3540</v>
      </c>
      <c r="F446" s="13">
        <v>45415</v>
      </c>
      <c r="G446" s="60" t="s">
        <v>341</v>
      </c>
    </row>
    <row r="447" spans="1:7" x14ac:dyDescent="0.25">
      <c r="A447" s="12" t="s">
        <v>776</v>
      </c>
      <c r="B447" s="12" t="s">
        <v>786</v>
      </c>
      <c r="C447" s="12" t="s">
        <v>902</v>
      </c>
      <c r="D447" s="13">
        <v>45401</v>
      </c>
      <c r="E447" s="19">
        <v>4779</v>
      </c>
      <c r="F447" s="13">
        <v>45431</v>
      </c>
      <c r="G447" s="60" t="s">
        <v>341</v>
      </c>
    </row>
    <row r="448" spans="1:7" x14ac:dyDescent="0.25">
      <c r="A448" s="12" t="s">
        <v>280</v>
      </c>
      <c r="B448" s="12" t="s">
        <v>277</v>
      </c>
      <c r="C448" s="12" t="s">
        <v>855</v>
      </c>
      <c r="D448" s="13">
        <v>45391</v>
      </c>
      <c r="E448" s="19">
        <v>663957</v>
      </c>
      <c r="F448" s="13">
        <v>45421</v>
      </c>
      <c r="G448" s="60" t="s">
        <v>346</v>
      </c>
    </row>
    <row r="449" spans="1:7" x14ac:dyDescent="0.25">
      <c r="A449" s="12" t="s">
        <v>206</v>
      </c>
      <c r="B449" s="12" t="s">
        <v>203</v>
      </c>
      <c r="C449" s="12" t="s">
        <v>889</v>
      </c>
      <c r="D449" s="13">
        <v>45398</v>
      </c>
      <c r="E449" s="19">
        <v>682040</v>
      </c>
      <c r="F449" s="13">
        <v>45428</v>
      </c>
      <c r="G449" s="60" t="s">
        <v>341</v>
      </c>
    </row>
    <row r="450" spans="1:7" x14ac:dyDescent="0.25">
      <c r="A450" s="12" t="s">
        <v>781</v>
      </c>
      <c r="B450" s="12" t="s">
        <v>791</v>
      </c>
      <c r="C450" s="12" t="s">
        <v>966</v>
      </c>
      <c r="D450" s="13">
        <v>45405</v>
      </c>
      <c r="E450" s="19">
        <v>103999</v>
      </c>
      <c r="F450" s="13">
        <v>45453</v>
      </c>
      <c r="G450" s="60" t="s">
        <v>343</v>
      </c>
    </row>
    <row r="451" spans="1:7" x14ac:dyDescent="0.25">
      <c r="A451" s="12" t="s">
        <v>192</v>
      </c>
      <c r="B451" s="12" t="s">
        <v>189</v>
      </c>
      <c r="C451" s="12" t="s">
        <v>796</v>
      </c>
      <c r="D451" s="13">
        <v>45391</v>
      </c>
      <c r="E451" s="19">
        <v>2974</v>
      </c>
      <c r="F451" s="13">
        <v>45391</v>
      </c>
      <c r="G451" s="60" t="s">
        <v>343</v>
      </c>
    </row>
    <row r="452" spans="1:7" x14ac:dyDescent="0.25">
      <c r="A452" s="12" t="s">
        <v>298</v>
      </c>
      <c r="B452" s="12" t="s">
        <v>305</v>
      </c>
      <c r="C452" s="12" t="s">
        <v>859</v>
      </c>
      <c r="D452" s="13">
        <v>45391</v>
      </c>
      <c r="E452" s="19">
        <v>119357</v>
      </c>
      <c r="F452" s="13">
        <v>45421</v>
      </c>
      <c r="G452" s="60" t="s">
        <v>425</v>
      </c>
    </row>
    <row r="453" spans="1:7" x14ac:dyDescent="0.25">
      <c r="A453" s="12" t="s">
        <v>298</v>
      </c>
      <c r="B453" s="12" t="s">
        <v>305</v>
      </c>
      <c r="C453" s="12" t="s">
        <v>906</v>
      </c>
      <c r="D453" s="13">
        <v>45401</v>
      </c>
      <c r="E453" s="19">
        <v>52109</v>
      </c>
      <c r="F453" s="13">
        <v>45431</v>
      </c>
      <c r="G453" s="60" t="s">
        <v>425</v>
      </c>
    </row>
    <row r="454" spans="1:7" x14ac:dyDescent="0.25">
      <c r="A454" s="12" t="s">
        <v>98</v>
      </c>
      <c r="B454" s="12" t="s">
        <v>97</v>
      </c>
      <c r="C454" s="12" t="s">
        <v>951</v>
      </c>
      <c r="D454" s="13">
        <v>45387</v>
      </c>
      <c r="E454" s="19">
        <v>754256</v>
      </c>
      <c r="F454" s="13">
        <v>45443</v>
      </c>
      <c r="G454" s="60" t="s">
        <v>346</v>
      </c>
    </row>
    <row r="455" spans="1:7" x14ac:dyDescent="0.25">
      <c r="A455" s="12" t="s">
        <v>613</v>
      </c>
      <c r="B455" s="12" t="s">
        <v>625</v>
      </c>
      <c r="C455" s="12" t="s">
        <v>956</v>
      </c>
      <c r="D455" s="13">
        <v>45398</v>
      </c>
      <c r="E455" s="19">
        <v>45878</v>
      </c>
      <c r="F455" s="13">
        <v>45443</v>
      </c>
      <c r="G455" s="60" t="s">
        <v>346</v>
      </c>
    </row>
    <row r="456" spans="1:7" x14ac:dyDescent="0.25">
      <c r="A456" s="12" t="s">
        <v>613</v>
      </c>
      <c r="B456" s="12" t="s">
        <v>625</v>
      </c>
      <c r="C456" s="12" t="s">
        <v>957</v>
      </c>
      <c r="D456" s="13">
        <v>45401</v>
      </c>
      <c r="E456" s="19">
        <v>257004</v>
      </c>
      <c r="F456" s="13">
        <v>45443</v>
      </c>
      <c r="G456" s="60" t="s">
        <v>346</v>
      </c>
    </row>
    <row r="457" spans="1:7" x14ac:dyDescent="0.25">
      <c r="A457" s="12" t="s">
        <v>613</v>
      </c>
      <c r="B457" s="12" t="s">
        <v>625</v>
      </c>
      <c r="C457" s="12" t="s">
        <v>958</v>
      </c>
      <c r="D457" s="13">
        <v>45412</v>
      </c>
      <c r="E457" s="19">
        <v>21594</v>
      </c>
      <c r="F457" s="13">
        <v>45443</v>
      </c>
      <c r="G457" s="60" t="s">
        <v>346</v>
      </c>
    </row>
    <row r="458" spans="1:7" x14ac:dyDescent="0.25">
      <c r="A458" s="12" t="s">
        <v>777</v>
      </c>
      <c r="B458" s="12" t="s">
        <v>787</v>
      </c>
      <c r="C458" s="12" t="s">
        <v>844</v>
      </c>
      <c r="D458" s="13">
        <v>45391</v>
      </c>
      <c r="E458" s="19">
        <v>148325</v>
      </c>
      <c r="F458" s="13">
        <v>45421</v>
      </c>
      <c r="G458" s="60" t="s">
        <v>346</v>
      </c>
    </row>
    <row r="459" spans="1:7" x14ac:dyDescent="0.25">
      <c r="A459" s="12" t="s">
        <v>777</v>
      </c>
      <c r="B459" s="12" t="s">
        <v>787</v>
      </c>
      <c r="C459" s="12" t="s">
        <v>941</v>
      </c>
      <c r="D459" s="13">
        <v>45412</v>
      </c>
      <c r="E459" s="19">
        <v>116238</v>
      </c>
      <c r="F459" s="13">
        <v>45442</v>
      </c>
      <c r="G459" s="60" t="s">
        <v>346</v>
      </c>
    </row>
    <row r="460" spans="1:7" x14ac:dyDescent="0.25">
      <c r="A460" s="12" t="s">
        <v>402</v>
      </c>
      <c r="B460" s="12" t="s">
        <v>409</v>
      </c>
      <c r="C460" s="12" t="s">
        <v>964</v>
      </c>
      <c r="D460" s="13">
        <v>45401</v>
      </c>
      <c r="E460" s="19">
        <v>16874</v>
      </c>
      <c r="F460" s="13">
        <v>45443</v>
      </c>
      <c r="G460" s="60" t="s">
        <v>346</v>
      </c>
    </row>
    <row r="461" spans="1:7" x14ac:dyDescent="0.25">
      <c r="A461" s="12" t="s">
        <v>402</v>
      </c>
      <c r="B461" s="12" t="s">
        <v>409</v>
      </c>
      <c r="C461" s="12" t="s">
        <v>965</v>
      </c>
      <c r="D461" s="13">
        <v>45408</v>
      </c>
      <c r="E461" s="19">
        <v>24338</v>
      </c>
      <c r="F461" s="13">
        <v>45443</v>
      </c>
      <c r="G461" s="60" t="s">
        <v>346</v>
      </c>
    </row>
    <row r="462" spans="1:7" x14ac:dyDescent="0.25">
      <c r="A462" s="12" t="s">
        <v>144</v>
      </c>
      <c r="B462" s="12" t="s">
        <v>143</v>
      </c>
      <c r="C462" s="12" t="s">
        <v>932</v>
      </c>
      <c r="D462" s="13">
        <v>45408</v>
      </c>
      <c r="E462" s="19">
        <v>175112</v>
      </c>
      <c r="F462" s="13">
        <v>45438</v>
      </c>
      <c r="G462" s="60" t="s">
        <v>346</v>
      </c>
    </row>
    <row r="463" spans="1:7" x14ac:dyDescent="0.25">
      <c r="A463" s="12" t="s">
        <v>773</v>
      </c>
      <c r="B463" s="12" t="s">
        <v>783</v>
      </c>
      <c r="C463" s="12" t="s">
        <v>793</v>
      </c>
      <c r="D463" s="13">
        <v>45387</v>
      </c>
      <c r="E463" s="19">
        <v>68912</v>
      </c>
      <c r="F463" s="13">
        <v>45387</v>
      </c>
      <c r="G463" s="60" t="s">
        <v>343</v>
      </c>
    </row>
    <row r="464" spans="1:7" x14ac:dyDescent="0.25">
      <c r="A464" s="12" t="s">
        <v>773</v>
      </c>
      <c r="B464" s="12" t="s">
        <v>783</v>
      </c>
      <c r="C464" s="12" t="s">
        <v>794</v>
      </c>
      <c r="D464" s="13">
        <v>45387</v>
      </c>
      <c r="E464" s="19">
        <v>658912</v>
      </c>
      <c r="F464" s="13">
        <v>45387</v>
      </c>
      <c r="G464" s="60" t="s">
        <v>343</v>
      </c>
    </row>
    <row r="465" spans="1:7" x14ac:dyDescent="0.25">
      <c r="A465" s="12" t="s">
        <v>606</v>
      </c>
      <c r="B465" s="12" t="s">
        <v>618</v>
      </c>
      <c r="C465" s="12" t="s">
        <v>886</v>
      </c>
      <c r="D465" s="13">
        <v>45398</v>
      </c>
      <c r="E465" s="19">
        <v>453120</v>
      </c>
      <c r="F465" s="13">
        <v>45428</v>
      </c>
      <c r="G465" s="60" t="s">
        <v>425</v>
      </c>
    </row>
    <row r="466" spans="1:7" x14ac:dyDescent="0.25">
      <c r="A466" s="12" t="s">
        <v>209</v>
      </c>
      <c r="B466" s="12" t="s">
        <v>216</v>
      </c>
      <c r="C466" s="12" t="s">
        <v>927</v>
      </c>
      <c r="D466" s="13">
        <v>45407</v>
      </c>
      <c r="E466" s="19">
        <v>518492</v>
      </c>
      <c r="F466" s="13">
        <v>45437</v>
      </c>
      <c r="G466" s="60" t="s">
        <v>343</v>
      </c>
    </row>
    <row r="467" spans="1:7" x14ac:dyDescent="0.25">
      <c r="A467" s="12" t="s">
        <v>168</v>
      </c>
      <c r="B467" s="12" t="s">
        <v>171</v>
      </c>
      <c r="C467" s="12" t="s">
        <v>935</v>
      </c>
      <c r="D467" s="13">
        <v>45408</v>
      </c>
      <c r="E467" s="19">
        <v>52758</v>
      </c>
      <c r="F467" s="13">
        <v>45438</v>
      </c>
      <c r="G467" s="60" t="s">
        <v>346</v>
      </c>
    </row>
    <row r="468" spans="1:7" x14ac:dyDescent="0.25">
      <c r="A468" s="12" t="s">
        <v>148</v>
      </c>
      <c r="B468" s="12" t="s">
        <v>147</v>
      </c>
      <c r="C468" s="12" t="s">
        <v>811</v>
      </c>
      <c r="D468" s="13">
        <v>45385</v>
      </c>
      <c r="E468" s="19">
        <v>243080</v>
      </c>
      <c r="F468" s="13">
        <v>45415</v>
      </c>
      <c r="G468" s="60" t="s">
        <v>346</v>
      </c>
    </row>
    <row r="469" spans="1:7" x14ac:dyDescent="0.25">
      <c r="A469" s="12" t="s">
        <v>148</v>
      </c>
      <c r="B469" s="12" t="s">
        <v>147</v>
      </c>
      <c r="C469" s="12" t="s">
        <v>860</v>
      </c>
      <c r="D469" s="13">
        <v>45394</v>
      </c>
      <c r="E469" s="19">
        <v>196028</v>
      </c>
      <c r="F469" s="13">
        <v>45424</v>
      </c>
      <c r="G469" s="60" t="s">
        <v>346</v>
      </c>
    </row>
    <row r="470" spans="1:7" x14ac:dyDescent="0.25">
      <c r="A470" s="12" t="s">
        <v>148</v>
      </c>
      <c r="B470" s="12" t="s">
        <v>147</v>
      </c>
      <c r="C470" s="12" t="s">
        <v>913</v>
      </c>
      <c r="D470" s="13">
        <v>45405</v>
      </c>
      <c r="E470" s="19">
        <v>84960</v>
      </c>
      <c r="F470" s="13">
        <v>45435</v>
      </c>
      <c r="G470" s="60" t="s">
        <v>346</v>
      </c>
    </row>
    <row r="471" spans="1:7" x14ac:dyDescent="0.25">
      <c r="A471" s="12" t="s">
        <v>148</v>
      </c>
      <c r="B471" s="12" t="s">
        <v>147</v>
      </c>
      <c r="C471" s="12" t="s">
        <v>940</v>
      </c>
      <c r="D471" s="13">
        <v>45412</v>
      </c>
      <c r="E471" s="19">
        <v>426128</v>
      </c>
      <c r="F471" s="13">
        <v>45442</v>
      </c>
      <c r="G471" s="60" t="s">
        <v>346</v>
      </c>
    </row>
    <row r="472" spans="1:7" x14ac:dyDescent="0.25">
      <c r="A472" s="12" t="s">
        <v>389</v>
      </c>
      <c r="B472" s="12" t="s">
        <v>392</v>
      </c>
      <c r="C472" s="12" t="s">
        <v>831</v>
      </c>
      <c r="D472" s="13">
        <v>45385</v>
      </c>
      <c r="E472" s="19">
        <v>50800</v>
      </c>
      <c r="F472" s="13">
        <v>45415</v>
      </c>
      <c r="G472" s="60" t="s">
        <v>343</v>
      </c>
    </row>
    <row r="473" spans="1:7" x14ac:dyDescent="0.25">
      <c r="A473" s="12" t="s">
        <v>389</v>
      </c>
      <c r="B473" s="12" t="s">
        <v>392</v>
      </c>
      <c r="C473" s="12" t="s">
        <v>832</v>
      </c>
      <c r="D473" s="13">
        <v>45385</v>
      </c>
      <c r="E473" s="19">
        <v>164440</v>
      </c>
      <c r="F473" s="13">
        <v>45415</v>
      </c>
      <c r="G473" s="60" t="s">
        <v>343</v>
      </c>
    </row>
    <row r="474" spans="1:7" x14ac:dyDescent="0.25">
      <c r="A474" s="12" t="s">
        <v>388</v>
      </c>
      <c r="B474" s="12" t="s">
        <v>391</v>
      </c>
      <c r="C474" s="12" t="s">
        <v>867</v>
      </c>
      <c r="D474" s="13">
        <v>45394</v>
      </c>
      <c r="E474" s="19">
        <v>115050</v>
      </c>
      <c r="F474" s="13">
        <v>45424</v>
      </c>
      <c r="G474" s="60" t="s">
        <v>346</v>
      </c>
    </row>
    <row r="475" spans="1:7" x14ac:dyDescent="0.25">
      <c r="A475" s="12" t="s">
        <v>403</v>
      </c>
      <c r="B475" s="12" t="s">
        <v>410</v>
      </c>
      <c r="C475" s="12" t="s">
        <v>967</v>
      </c>
      <c r="D475" s="13">
        <v>45408</v>
      </c>
      <c r="E475" s="19">
        <v>108088</v>
      </c>
      <c r="F475" s="13">
        <v>45453</v>
      </c>
      <c r="G475" s="60" t="s">
        <v>346</v>
      </c>
    </row>
    <row r="476" spans="1:7" x14ac:dyDescent="0.25">
      <c r="A476" s="12" t="s">
        <v>230</v>
      </c>
      <c r="B476" s="12" t="s">
        <v>247</v>
      </c>
      <c r="C476" s="12" t="s">
        <v>858</v>
      </c>
      <c r="D476" s="13">
        <v>45391</v>
      </c>
      <c r="E476" s="19">
        <v>12036</v>
      </c>
      <c r="F476" s="13">
        <v>45421</v>
      </c>
      <c r="G476" s="60" t="s">
        <v>341</v>
      </c>
    </row>
    <row r="477" spans="1:7" x14ac:dyDescent="0.25">
      <c r="A477" s="12" t="s">
        <v>230</v>
      </c>
      <c r="B477" s="12" t="s">
        <v>247</v>
      </c>
      <c r="C477" s="12" t="s">
        <v>923</v>
      </c>
      <c r="D477" s="13">
        <v>45406</v>
      </c>
      <c r="E477" s="19">
        <v>109829</v>
      </c>
      <c r="F477" s="13">
        <v>45436</v>
      </c>
      <c r="G477" s="60" t="s">
        <v>341</v>
      </c>
    </row>
    <row r="478" spans="1:7" x14ac:dyDescent="0.25">
      <c r="A478" s="12" t="s">
        <v>397</v>
      </c>
      <c r="B478" s="12" t="s">
        <v>404</v>
      </c>
      <c r="C478" s="12" t="s">
        <v>845</v>
      </c>
      <c r="D478" s="13">
        <v>45391</v>
      </c>
      <c r="E478" s="19">
        <v>-4425</v>
      </c>
      <c r="F478" s="13">
        <v>45421</v>
      </c>
      <c r="G478" s="60" t="s">
        <v>343</v>
      </c>
    </row>
    <row r="479" spans="1:7" x14ac:dyDescent="0.25">
      <c r="A479" s="12" t="s">
        <v>397</v>
      </c>
      <c r="B479" s="12" t="s">
        <v>404</v>
      </c>
      <c r="C479" s="12" t="s">
        <v>882</v>
      </c>
      <c r="D479" s="13">
        <v>45398</v>
      </c>
      <c r="E479" s="19">
        <v>92630</v>
      </c>
      <c r="F479" s="13">
        <v>45428</v>
      </c>
      <c r="G479" s="60" t="s">
        <v>343</v>
      </c>
    </row>
    <row r="480" spans="1:7" x14ac:dyDescent="0.25">
      <c r="A480" s="12" t="s">
        <v>397</v>
      </c>
      <c r="B480" s="12" t="s">
        <v>404</v>
      </c>
      <c r="C480" s="12" t="s">
        <v>883</v>
      </c>
      <c r="D480" s="13">
        <v>45398</v>
      </c>
      <c r="E480" s="19">
        <v>6981</v>
      </c>
      <c r="F480" s="13">
        <v>45428</v>
      </c>
      <c r="G480" s="60" t="s">
        <v>343</v>
      </c>
    </row>
    <row r="481" spans="1:7" x14ac:dyDescent="0.25">
      <c r="A481" s="12" t="s">
        <v>397</v>
      </c>
      <c r="B481" s="12" t="s">
        <v>404</v>
      </c>
      <c r="C481" s="12" t="s">
        <v>942</v>
      </c>
      <c r="D481" s="13">
        <v>45412</v>
      </c>
      <c r="E481" s="19">
        <v>53530</v>
      </c>
      <c r="F481" s="13">
        <v>45442</v>
      </c>
      <c r="G481" s="60" t="s">
        <v>343</v>
      </c>
    </row>
    <row r="482" spans="1:7" x14ac:dyDescent="0.25">
      <c r="A482" s="12" t="s">
        <v>397</v>
      </c>
      <c r="B482" s="12" t="s">
        <v>404</v>
      </c>
      <c r="C482" s="12" t="s">
        <v>943</v>
      </c>
      <c r="D482" s="13">
        <v>45412</v>
      </c>
      <c r="E482" s="19">
        <v>60180</v>
      </c>
      <c r="F482" s="13">
        <v>45442</v>
      </c>
      <c r="G482" s="60" t="s">
        <v>343</v>
      </c>
    </row>
    <row r="483" spans="1:7" x14ac:dyDescent="0.25">
      <c r="A483" s="12" t="s">
        <v>390</v>
      </c>
      <c r="B483" s="12" t="s">
        <v>393</v>
      </c>
      <c r="C483" s="12" t="s">
        <v>903</v>
      </c>
      <c r="D483" s="13">
        <v>45401</v>
      </c>
      <c r="E483" s="19">
        <v>9600</v>
      </c>
      <c r="F483" s="13">
        <v>45431</v>
      </c>
      <c r="G483" s="60" t="s">
        <v>341</v>
      </c>
    </row>
    <row r="484" spans="1:7" x14ac:dyDescent="0.25">
      <c r="A484" s="12" t="s">
        <v>90</v>
      </c>
      <c r="B484" s="12" t="s">
        <v>176</v>
      </c>
      <c r="C484" s="12" t="s">
        <v>919</v>
      </c>
      <c r="D484" s="13">
        <v>45405</v>
      </c>
      <c r="E484" s="19">
        <v>7021</v>
      </c>
      <c r="F484" s="13">
        <v>45435</v>
      </c>
      <c r="G484" s="60" t="s">
        <v>343</v>
      </c>
    </row>
    <row r="485" spans="1:7" x14ac:dyDescent="0.25">
      <c r="A485" s="12" t="s">
        <v>299</v>
      </c>
      <c r="B485" s="12" t="s">
        <v>306</v>
      </c>
      <c r="C485" s="12" t="s">
        <v>801</v>
      </c>
      <c r="D485" s="13">
        <v>45401</v>
      </c>
      <c r="E485" s="19">
        <v>30090</v>
      </c>
      <c r="F485" s="13">
        <v>45401</v>
      </c>
      <c r="G485" s="60" t="s">
        <v>341</v>
      </c>
    </row>
    <row r="486" spans="1:7" x14ac:dyDescent="0.25">
      <c r="A486" s="12" t="s">
        <v>232</v>
      </c>
      <c r="B486" s="12" t="s">
        <v>249</v>
      </c>
      <c r="C486" s="12" t="s">
        <v>797</v>
      </c>
      <c r="D486" s="13">
        <v>45391</v>
      </c>
      <c r="E486" s="19">
        <v>179520</v>
      </c>
      <c r="F486" s="13">
        <v>45391</v>
      </c>
      <c r="G486" s="60" t="s">
        <v>346</v>
      </c>
    </row>
    <row r="487" spans="1:7" x14ac:dyDescent="0.25">
      <c r="A487" s="12" t="s">
        <v>232</v>
      </c>
      <c r="B487" s="12" t="s">
        <v>249</v>
      </c>
      <c r="C487" s="12" t="s">
        <v>799</v>
      </c>
      <c r="D487" s="13">
        <v>45398</v>
      </c>
      <c r="E487" s="19">
        <v>259250</v>
      </c>
      <c r="F487" s="13">
        <v>45398</v>
      </c>
      <c r="G487" s="60" t="s">
        <v>346</v>
      </c>
    </row>
    <row r="488" spans="1:7" x14ac:dyDescent="0.25">
      <c r="A488" s="12" t="s">
        <v>232</v>
      </c>
      <c r="B488" s="12" t="s">
        <v>249</v>
      </c>
      <c r="C488" s="12" t="s">
        <v>805</v>
      </c>
      <c r="D488" s="13">
        <v>45408</v>
      </c>
      <c r="E488" s="19">
        <v>41395</v>
      </c>
      <c r="F488" s="13">
        <v>45408</v>
      </c>
      <c r="G488" s="60" t="s">
        <v>346</v>
      </c>
    </row>
    <row r="489" spans="1:7" x14ac:dyDescent="0.25">
      <c r="A489" s="12" t="s">
        <v>232</v>
      </c>
      <c r="B489" s="12" t="s">
        <v>249</v>
      </c>
      <c r="C489" s="12" t="s">
        <v>808</v>
      </c>
      <c r="D489" s="13">
        <v>45412</v>
      </c>
      <c r="E489" s="19">
        <v>185300</v>
      </c>
      <c r="F489" s="13">
        <v>45412</v>
      </c>
      <c r="G489" s="60" t="s">
        <v>346</v>
      </c>
    </row>
    <row r="490" spans="1:7" x14ac:dyDescent="0.25">
      <c r="A490" s="12" t="s">
        <v>778</v>
      </c>
      <c r="B490" s="12" t="s">
        <v>788</v>
      </c>
      <c r="C490" s="12" t="s">
        <v>849</v>
      </c>
      <c r="D490" s="13">
        <v>45391</v>
      </c>
      <c r="E490" s="19">
        <v>16253</v>
      </c>
      <c r="F490" s="13">
        <v>45421</v>
      </c>
      <c r="G490" s="60" t="s">
        <v>343</v>
      </c>
    </row>
    <row r="491" spans="1:7" x14ac:dyDescent="0.25">
      <c r="A491" s="12" t="s">
        <v>279</v>
      </c>
      <c r="B491" s="12" t="s">
        <v>276</v>
      </c>
      <c r="C491" s="12" t="s">
        <v>925</v>
      </c>
      <c r="D491" s="13">
        <v>45407</v>
      </c>
      <c r="E491" s="19">
        <v>407419</v>
      </c>
      <c r="F491" s="13">
        <v>45437</v>
      </c>
      <c r="G491" s="60" t="s">
        <v>343</v>
      </c>
    </row>
    <row r="492" spans="1:7" x14ac:dyDescent="0.25">
      <c r="A492" s="12" t="s">
        <v>328</v>
      </c>
      <c r="B492" s="12" t="s">
        <v>331</v>
      </c>
      <c r="C492" s="12" t="s">
        <v>933</v>
      </c>
      <c r="D492" s="13">
        <v>45408</v>
      </c>
      <c r="E492" s="19">
        <v>343635</v>
      </c>
      <c r="F492" s="13">
        <v>45438</v>
      </c>
      <c r="G492" s="60" t="s">
        <v>341</v>
      </c>
    </row>
    <row r="493" spans="1:7" x14ac:dyDescent="0.25">
      <c r="A493" s="12" t="s">
        <v>243</v>
      </c>
      <c r="B493" s="12" t="s">
        <v>260</v>
      </c>
      <c r="C493" s="12" t="s">
        <v>818</v>
      </c>
      <c r="D493" s="13">
        <v>45385</v>
      </c>
      <c r="E493" s="19">
        <v>5310</v>
      </c>
      <c r="F493" s="13">
        <v>45415</v>
      </c>
      <c r="G493" s="60" t="s">
        <v>341</v>
      </c>
    </row>
    <row r="494" spans="1:7" x14ac:dyDescent="0.25">
      <c r="A494" s="12" t="s">
        <v>243</v>
      </c>
      <c r="B494" s="12" t="s">
        <v>260</v>
      </c>
      <c r="C494" s="12" t="s">
        <v>892</v>
      </c>
      <c r="D494" s="13">
        <v>45399</v>
      </c>
      <c r="E494" s="19">
        <v>20334</v>
      </c>
      <c r="F494" s="13">
        <v>45429</v>
      </c>
      <c r="G494" s="60" t="s">
        <v>341</v>
      </c>
    </row>
    <row r="495" spans="1:7" x14ac:dyDescent="0.25">
      <c r="A495" s="12" t="s">
        <v>243</v>
      </c>
      <c r="B495" s="12" t="s">
        <v>260</v>
      </c>
      <c r="C495" s="12" t="s">
        <v>922</v>
      </c>
      <c r="D495" s="13">
        <v>45406</v>
      </c>
      <c r="E495" s="19">
        <v>9582</v>
      </c>
      <c r="F495" s="13">
        <v>45436</v>
      </c>
      <c r="G495" s="60" t="s">
        <v>341</v>
      </c>
    </row>
    <row r="496" spans="1:7" x14ac:dyDescent="0.25">
      <c r="A496" s="12" t="s">
        <v>194</v>
      </c>
      <c r="B496" s="12" t="s">
        <v>195</v>
      </c>
      <c r="C496" s="12" t="s">
        <v>871</v>
      </c>
      <c r="D496" s="13">
        <v>45397</v>
      </c>
      <c r="E496" s="19">
        <v>43896</v>
      </c>
      <c r="F496" s="13">
        <v>45427</v>
      </c>
      <c r="G496" s="60" t="s">
        <v>346</v>
      </c>
    </row>
    <row r="497" spans="1:7" x14ac:dyDescent="0.25">
      <c r="A497" s="12" t="s">
        <v>102</v>
      </c>
      <c r="B497" s="12" t="s">
        <v>101</v>
      </c>
      <c r="C497" s="12" t="s">
        <v>835</v>
      </c>
      <c r="D497" s="13">
        <v>45387</v>
      </c>
      <c r="E497" s="19">
        <v>90270</v>
      </c>
      <c r="F497" s="13">
        <v>45417</v>
      </c>
      <c r="G497" s="60" t="s">
        <v>346</v>
      </c>
    </row>
    <row r="498" spans="1:7" x14ac:dyDescent="0.25">
      <c r="A498" s="12" t="s">
        <v>102</v>
      </c>
      <c r="B498" s="12" t="s">
        <v>101</v>
      </c>
      <c r="C498" s="12" t="s">
        <v>836</v>
      </c>
      <c r="D498" s="13">
        <v>45387</v>
      </c>
      <c r="E498" s="19">
        <v>1090099</v>
      </c>
      <c r="F498" s="13">
        <v>45417</v>
      </c>
      <c r="G498" s="60" t="s">
        <v>346</v>
      </c>
    </row>
    <row r="499" spans="1:7" x14ac:dyDescent="0.25">
      <c r="A499" s="12" t="s">
        <v>102</v>
      </c>
      <c r="B499" s="12" t="s">
        <v>101</v>
      </c>
      <c r="C499" s="12" t="s">
        <v>869</v>
      </c>
      <c r="D499" s="13">
        <v>45397</v>
      </c>
      <c r="E499" s="19">
        <v>132396</v>
      </c>
      <c r="F499" s="13">
        <v>45427</v>
      </c>
      <c r="G499" s="60" t="s">
        <v>346</v>
      </c>
    </row>
    <row r="500" spans="1:7" x14ac:dyDescent="0.25">
      <c r="A500" s="12" t="s">
        <v>772</v>
      </c>
      <c r="B500" s="12" t="s">
        <v>782</v>
      </c>
      <c r="C500" s="12" t="s">
        <v>792</v>
      </c>
      <c r="D500" s="13">
        <v>45385</v>
      </c>
      <c r="E500" s="19">
        <v>400699</v>
      </c>
      <c r="F500" s="13">
        <v>45385</v>
      </c>
      <c r="G500" s="60" t="s">
        <v>346</v>
      </c>
    </row>
    <row r="501" spans="1:7" x14ac:dyDescent="0.25">
      <c r="A501" s="12" t="s">
        <v>173</v>
      </c>
      <c r="B501" s="12" t="s">
        <v>175</v>
      </c>
      <c r="C501" s="12" t="s">
        <v>820</v>
      </c>
      <c r="D501" s="13">
        <v>45385</v>
      </c>
      <c r="E501" s="19">
        <v>626875</v>
      </c>
      <c r="F501" s="13">
        <v>45415</v>
      </c>
      <c r="G501" s="60" t="s">
        <v>341</v>
      </c>
    </row>
    <row r="502" spans="1:7" x14ac:dyDescent="0.25">
      <c r="A502" s="12" t="s">
        <v>173</v>
      </c>
      <c r="B502" s="12" t="s">
        <v>175</v>
      </c>
      <c r="C502" s="12" t="s">
        <v>821</v>
      </c>
      <c r="D502" s="13">
        <v>45385</v>
      </c>
      <c r="E502" s="19">
        <v>23600</v>
      </c>
      <c r="F502" s="13">
        <v>45415</v>
      </c>
      <c r="G502" s="60" t="s">
        <v>341</v>
      </c>
    </row>
    <row r="503" spans="1:7" x14ac:dyDescent="0.25">
      <c r="A503" s="12" t="s">
        <v>173</v>
      </c>
      <c r="B503" s="12" t="s">
        <v>175</v>
      </c>
      <c r="C503" s="12" t="s">
        <v>822</v>
      </c>
      <c r="D503" s="13">
        <v>45385</v>
      </c>
      <c r="E503" s="19">
        <v>203261</v>
      </c>
      <c r="F503" s="13">
        <v>45415</v>
      </c>
      <c r="G503" s="60" t="s">
        <v>341</v>
      </c>
    </row>
    <row r="504" spans="1:7" x14ac:dyDescent="0.25">
      <c r="A504" s="12" t="s">
        <v>173</v>
      </c>
      <c r="B504" s="12" t="s">
        <v>175</v>
      </c>
      <c r="C504" s="12" t="s">
        <v>823</v>
      </c>
      <c r="D504" s="13">
        <v>45385</v>
      </c>
      <c r="E504" s="19">
        <v>5310</v>
      </c>
      <c r="F504" s="13">
        <v>45415</v>
      </c>
      <c r="G504" s="60" t="s">
        <v>341</v>
      </c>
    </row>
    <row r="505" spans="1:7" x14ac:dyDescent="0.25">
      <c r="A505" s="12" t="s">
        <v>173</v>
      </c>
      <c r="B505" s="12" t="s">
        <v>175</v>
      </c>
      <c r="C505" s="12" t="s">
        <v>824</v>
      </c>
      <c r="D505" s="13">
        <v>45385</v>
      </c>
      <c r="E505" s="19">
        <v>1253750</v>
      </c>
      <c r="F505" s="13">
        <v>45415</v>
      </c>
      <c r="G505" s="60" t="s">
        <v>341</v>
      </c>
    </row>
    <row r="506" spans="1:7" x14ac:dyDescent="0.25">
      <c r="A506" s="12" t="s">
        <v>173</v>
      </c>
      <c r="B506" s="12" t="s">
        <v>175</v>
      </c>
      <c r="C506" s="12" t="s">
        <v>825</v>
      </c>
      <c r="D506" s="13">
        <v>45385</v>
      </c>
      <c r="E506" s="19">
        <v>590</v>
      </c>
      <c r="F506" s="13">
        <v>45415</v>
      </c>
      <c r="G506" s="60" t="s">
        <v>341</v>
      </c>
    </row>
    <row r="507" spans="1:7" x14ac:dyDescent="0.25">
      <c r="A507" s="12" t="s">
        <v>173</v>
      </c>
      <c r="B507" s="12" t="s">
        <v>175</v>
      </c>
      <c r="C507" s="12" t="s">
        <v>826</v>
      </c>
      <c r="D507" s="13">
        <v>45385</v>
      </c>
      <c r="E507" s="19">
        <v>25665</v>
      </c>
      <c r="F507" s="13">
        <v>45415</v>
      </c>
      <c r="G507" s="60" t="s">
        <v>341</v>
      </c>
    </row>
    <row r="508" spans="1:7" x14ac:dyDescent="0.25">
      <c r="A508" s="12" t="s">
        <v>173</v>
      </c>
      <c r="B508" s="12" t="s">
        <v>175</v>
      </c>
      <c r="C508" s="12" t="s">
        <v>827</v>
      </c>
      <c r="D508" s="13">
        <v>45385</v>
      </c>
      <c r="E508" s="19">
        <v>17700</v>
      </c>
      <c r="F508" s="13">
        <v>45415</v>
      </c>
      <c r="G508" s="60" t="s">
        <v>341</v>
      </c>
    </row>
    <row r="509" spans="1:7" x14ac:dyDescent="0.25">
      <c r="A509" s="12" t="s">
        <v>173</v>
      </c>
      <c r="B509" s="12" t="s">
        <v>175</v>
      </c>
      <c r="C509" s="12" t="s">
        <v>828</v>
      </c>
      <c r="D509" s="13">
        <v>45385</v>
      </c>
      <c r="E509" s="19">
        <v>50150</v>
      </c>
      <c r="F509" s="13">
        <v>45415</v>
      </c>
      <c r="G509" s="60" t="s">
        <v>341</v>
      </c>
    </row>
    <row r="510" spans="1:7" x14ac:dyDescent="0.25">
      <c r="A510" s="12" t="s">
        <v>173</v>
      </c>
      <c r="B510" s="12" t="s">
        <v>175</v>
      </c>
      <c r="C510" s="12" t="s">
        <v>829</v>
      </c>
      <c r="D510" s="13">
        <v>45385</v>
      </c>
      <c r="E510" s="19">
        <v>4720</v>
      </c>
      <c r="F510" s="13">
        <v>45415</v>
      </c>
      <c r="G510" s="60" t="s">
        <v>341</v>
      </c>
    </row>
    <row r="511" spans="1:7" x14ac:dyDescent="0.25">
      <c r="A511" s="12" t="s">
        <v>122</v>
      </c>
      <c r="B511" s="12" t="s">
        <v>121</v>
      </c>
      <c r="C511" s="12" t="s">
        <v>909</v>
      </c>
      <c r="D511" s="13">
        <v>45404</v>
      </c>
      <c r="E511" s="19">
        <v>38940</v>
      </c>
      <c r="F511" s="13">
        <v>45434</v>
      </c>
      <c r="G511" s="60" t="s">
        <v>341</v>
      </c>
    </row>
    <row r="512" spans="1:7" x14ac:dyDescent="0.25">
      <c r="A512" s="12" t="s">
        <v>122</v>
      </c>
      <c r="B512" s="12" t="s">
        <v>121</v>
      </c>
      <c r="C512" s="12" t="s">
        <v>910</v>
      </c>
      <c r="D512" s="13">
        <v>45404</v>
      </c>
      <c r="E512" s="19">
        <v>22656</v>
      </c>
      <c r="F512" s="13">
        <v>45434</v>
      </c>
      <c r="G512" s="60" t="s">
        <v>341</v>
      </c>
    </row>
    <row r="513" spans="1:7" x14ac:dyDescent="0.25">
      <c r="A513" s="12" t="s">
        <v>122</v>
      </c>
      <c r="B513" s="12" t="s">
        <v>121</v>
      </c>
      <c r="C513" s="12" t="s">
        <v>911</v>
      </c>
      <c r="D513" s="13">
        <v>45404</v>
      </c>
      <c r="E513" s="19">
        <v>60180</v>
      </c>
      <c r="F513" s="13">
        <v>45434</v>
      </c>
      <c r="G513" s="60" t="s">
        <v>341</v>
      </c>
    </row>
    <row r="514" spans="1:7" x14ac:dyDescent="0.25">
      <c r="A514" s="12" t="s">
        <v>122</v>
      </c>
      <c r="B514" s="12" t="s">
        <v>121</v>
      </c>
      <c r="C514" s="12" t="s">
        <v>912</v>
      </c>
      <c r="D514" s="13">
        <v>45404</v>
      </c>
      <c r="E514" s="19">
        <v>65195</v>
      </c>
      <c r="F514" s="13">
        <v>45434</v>
      </c>
      <c r="G514" s="60" t="s">
        <v>341</v>
      </c>
    </row>
    <row r="515" spans="1:7" x14ac:dyDescent="0.25">
      <c r="A515" s="12" t="s">
        <v>601</v>
      </c>
      <c r="B515" s="12" t="s">
        <v>521</v>
      </c>
      <c r="C515" s="12" t="s">
        <v>948</v>
      </c>
      <c r="D515" s="13">
        <v>45394</v>
      </c>
      <c r="E515" s="19">
        <v>100300</v>
      </c>
      <c r="F515" s="13">
        <v>45443</v>
      </c>
      <c r="G515" s="60" t="s">
        <v>346</v>
      </c>
    </row>
    <row r="516" spans="1:7" x14ac:dyDescent="0.25">
      <c r="A516" s="12" t="s">
        <v>601</v>
      </c>
      <c r="B516" s="12" t="s">
        <v>521</v>
      </c>
      <c r="C516" s="12" t="s">
        <v>949</v>
      </c>
      <c r="D516" s="13">
        <v>45412</v>
      </c>
      <c r="E516" s="19">
        <v>24072</v>
      </c>
      <c r="F516" s="13">
        <v>45443</v>
      </c>
      <c r="G516" s="60" t="s">
        <v>346</v>
      </c>
    </row>
    <row r="517" spans="1:7" x14ac:dyDescent="0.25">
      <c r="A517" s="12" t="s">
        <v>180</v>
      </c>
      <c r="B517" s="12" t="s">
        <v>182</v>
      </c>
      <c r="C517" s="12" t="s">
        <v>837</v>
      </c>
      <c r="D517" s="13">
        <v>45387</v>
      </c>
      <c r="E517" s="19">
        <v>240720</v>
      </c>
      <c r="F517" s="13">
        <v>45417</v>
      </c>
      <c r="G517" s="60" t="s">
        <v>341</v>
      </c>
    </row>
    <row r="518" spans="1:7" x14ac:dyDescent="0.25">
      <c r="A518" s="12" t="s">
        <v>180</v>
      </c>
      <c r="B518" s="12" t="s">
        <v>182</v>
      </c>
      <c r="C518" s="12" t="s">
        <v>898</v>
      </c>
      <c r="D518" s="13">
        <v>45401</v>
      </c>
      <c r="E518" s="19">
        <v>61410</v>
      </c>
      <c r="F518" s="13">
        <v>45431</v>
      </c>
      <c r="G518" s="60" t="s">
        <v>341</v>
      </c>
    </row>
    <row r="519" spans="1:7" x14ac:dyDescent="0.25">
      <c r="A519" s="12" t="s">
        <v>180</v>
      </c>
      <c r="B519" s="12" t="s">
        <v>182</v>
      </c>
      <c r="C519" s="12" t="s">
        <v>899</v>
      </c>
      <c r="D519" s="13">
        <v>45401</v>
      </c>
      <c r="E519" s="19">
        <v>242451</v>
      </c>
      <c r="F519" s="13">
        <v>45431</v>
      </c>
      <c r="G519" s="60" t="s">
        <v>341</v>
      </c>
    </row>
    <row r="520" spans="1:7" x14ac:dyDescent="0.25">
      <c r="A520" s="12" t="s">
        <v>180</v>
      </c>
      <c r="B520" s="12" t="s">
        <v>182</v>
      </c>
      <c r="C520" s="12" t="s">
        <v>900</v>
      </c>
      <c r="D520" s="13">
        <v>45401</v>
      </c>
      <c r="E520" s="19">
        <v>213389</v>
      </c>
      <c r="F520" s="13">
        <v>45431</v>
      </c>
      <c r="G520" s="60" t="s">
        <v>341</v>
      </c>
    </row>
    <row r="521" spans="1:7" x14ac:dyDescent="0.25">
      <c r="A521" s="12" t="s">
        <v>180</v>
      </c>
      <c r="B521" s="12" t="s">
        <v>182</v>
      </c>
      <c r="C521" s="12" t="s">
        <v>901</v>
      </c>
      <c r="D521" s="13">
        <v>45401</v>
      </c>
      <c r="E521" s="19">
        <v>13641</v>
      </c>
      <c r="F521" s="13">
        <v>45431</v>
      </c>
      <c r="G521" s="60" t="s">
        <v>341</v>
      </c>
    </row>
    <row r="522" spans="1:7" x14ac:dyDescent="0.25">
      <c r="A522" s="12" t="s">
        <v>294</v>
      </c>
      <c r="B522" s="12" t="s">
        <v>297</v>
      </c>
      <c r="C522" s="12" t="s">
        <v>815</v>
      </c>
      <c r="D522" s="13">
        <v>45385</v>
      </c>
      <c r="E522" s="19">
        <v>43298</v>
      </c>
      <c r="F522" s="13">
        <v>45415</v>
      </c>
      <c r="G522" s="60" t="s">
        <v>341</v>
      </c>
    </row>
    <row r="523" spans="1:7" x14ac:dyDescent="0.25">
      <c r="A523" s="12" t="s">
        <v>294</v>
      </c>
      <c r="B523" s="12" t="s">
        <v>297</v>
      </c>
      <c r="C523" s="12" t="s">
        <v>816</v>
      </c>
      <c r="D523" s="13">
        <v>45385</v>
      </c>
      <c r="E523" s="19">
        <v>8149</v>
      </c>
      <c r="F523" s="13">
        <v>45415</v>
      </c>
      <c r="G523" s="60" t="s">
        <v>341</v>
      </c>
    </row>
    <row r="524" spans="1:7" x14ac:dyDescent="0.25">
      <c r="A524" s="12" t="s">
        <v>294</v>
      </c>
      <c r="B524" s="12" t="s">
        <v>297</v>
      </c>
      <c r="C524" s="12" t="s">
        <v>850</v>
      </c>
      <c r="D524" s="13">
        <v>45391</v>
      </c>
      <c r="E524" s="19">
        <v>35435</v>
      </c>
      <c r="F524" s="13">
        <v>45421</v>
      </c>
      <c r="G524" s="60" t="s">
        <v>341</v>
      </c>
    </row>
    <row r="525" spans="1:7" x14ac:dyDescent="0.25">
      <c r="A525" s="12" t="s">
        <v>294</v>
      </c>
      <c r="B525" s="12" t="s">
        <v>297</v>
      </c>
      <c r="C525" s="12" t="s">
        <v>851</v>
      </c>
      <c r="D525" s="13">
        <v>45391</v>
      </c>
      <c r="E525" s="19">
        <v>37699</v>
      </c>
      <c r="F525" s="13">
        <v>45421</v>
      </c>
      <c r="G525" s="60" t="s">
        <v>341</v>
      </c>
    </row>
    <row r="526" spans="1:7" x14ac:dyDescent="0.25">
      <c r="A526" s="12" t="s">
        <v>294</v>
      </c>
      <c r="B526" s="12" t="s">
        <v>297</v>
      </c>
      <c r="C526" s="12" t="s">
        <v>864</v>
      </c>
      <c r="D526" s="13">
        <v>45394</v>
      </c>
      <c r="E526" s="19">
        <v>60689</v>
      </c>
      <c r="F526" s="13">
        <v>45424</v>
      </c>
      <c r="G526" s="60" t="s">
        <v>341</v>
      </c>
    </row>
    <row r="527" spans="1:7" x14ac:dyDescent="0.25">
      <c r="A527" s="12" t="s">
        <v>294</v>
      </c>
      <c r="B527" s="12" t="s">
        <v>297</v>
      </c>
      <c r="C527" s="12" t="s">
        <v>865</v>
      </c>
      <c r="D527" s="13">
        <v>45394</v>
      </c>
      <c r="E527" s="19">
        <v>229947</v>
      </c>
      <c r="F527" s="13">
        <v>45424</v>
      </c>
      <c r="G527" s="60" t="s">
        <v>341</v>
      </c>
    </row>
    <row r="528" spans="1:7" x14ac:dyDescent="0.25">
      <c r="A528" s="12" t="s">
        <v>294</v>
      </c>
      <c r="B528" s="12" t="s">
        <v>297</v>
      </c>
      <c r="C528" s="12" t="s">
        <v>870</v>
      </c>
      <c r="D528" s="13">
        <v>45397</v>
      </c>
      <c r="E528" s="19">
        <v>30588</v>
      </c>
      <c r="F528" s="13">
        <v>45427</v>
      </c>
      <c r="G528" s="60" t="s">
        <v>341</v>
      </c>
    </row>
    <row r="529" spans="1:7" x14ac:dyDescent="0.25">
      <c r="A529" s="12" t="s">
        <v>294</v>
      </c>
      <c r="B529" s="12" t="s">
        <v>297</v>
      </c>
      <c r="C529" s="12" t="s">
        <v>887</v>
      </c>
      <c r="D529" s="13">
        <v>45398</v>
      </c>
      <c r="E529" s="19">
        <v>1972</v>
      </c>
      <c r="F529" s="13">
        <v>45428</v>
      </c>
      <c r="G529" s="60" t="s">
        <v>341</v>
      </c>
    </row>
    <row r="530" spans="1:7" x14ac:dyDescent="0.25">
      <c r="A530" s="12" t="s">
        <v>294</v>
      </c>
      <c r="B530" s="12" t="s">
        <v>297</v>
      </c>
      <c r="C530" s="12" t="s">
        <v>895</v>
      </c>
      <c r="D530" s="13">
        <v>45401</v>
      </c>
      <c r="E530" s="19">
        <v>5116</v>
      </c>
      <c r="F530" s="13">
        <v>45431</v>
      </c>
      <c r="G530" s="60" t="s">
        <v>341</v>
      </c>
    </row>
    <row r="531" spans="1:7" x14ac:dyDescent="0.25">
      <c r="A531" s="12" t="s">
        <v>294</v>
      </c>
      <c r="B531" s="12" t="s">
        <v>297</v>
      </c>
      <c r="C531" s="12" t="s">
        <v>896</v>
      </c>
      <c r="D531" s="13">
        <v>45401</v>
      </c>
      <c r="E531" s="19">
        <v>27934</v>
      </c>
      <c r="F531" s="13">
        <v>45431</v>
      </c>
      <c r="G531" s="60" t="s">
        <v>341</v>
      </c>
    </row>
    <row r="532" spans="1:7" x14ac:dyDescent="0.25">
      <c r="A532" s="12" t="s">
        <v>294</v>
      </c>
      <c r="B532" s="12" t="s">
        <v>297</v>
      </c>
      <c r="C532" s="12" t="s">
        <v>897</v>
      </c>
      <c r="D532" s="13">
        <v>45401</v>
      </c>
      <c r="E532" s="19">
        <v>40249</v>
      </c>
      <c r="F532" s="13">
        <v>45431</v>
      </c>
      <c r="G532" s="60" t="s">
        <v>341</v>
      </c>
    </row>
    <row r="533" spans="1:7" x14ac:dyDescent="0.25">
      <c r="A533" s="12" t="s">
        <v>294</v>
      </c>
      <c r="B533" s="12" t="s">
        <v>297</v>
      </c>
      <c r="C533" s="12" t="s">
        <v>908</v>
      </c>
      <c r="D533" s="13">
        <v>45404</v>
      </c>
      <c r="E533" s="19">
        <v>8100</v>
      </c>
      <c r="F533" s="13">
        <v>45434</v>
      </c>
      <c r="G533" s="60" t="s">
        <v>341</v>
      </c>
    </row>
    <row r="534" spans="1:7" x14ac:dyDescent="0.25">
      <c r="A534" s="12" t="s">
        <v>294</v>
      </c>
      <c r="B534" s="12" t="s">
        <v>297</v>
      </c>
      <c r="C534" s="12" t="s">
        <v>916</v>
      </c>
      <c r="D534" s="13">
        <v>45405</v>
      </c>
      <c r="E534" s="19">
        <v>148184</v>
      </c>
      <c r="F534" s="13">
        <v>45435</v>
      </c>
      <c r="G534" s="60" t="s">
        <v>341</v>
      </c>
    </row>
    <row r="535" spans="1:7" x14ac:dyDescent="0.25">
      <c r="A535" s="12" t="s">
        <v>294</v>
      </c>
      <c r="B535" s="12" t="s">
        <v>297</v>
      </c>
      <c r="C535" s="12" t="s">
        <v>917</v>
      </c>
      <c r="D535" s="13">
        <v>45405</v>
      </c>
      <c r="E535" s="19">
        <v>132519</v>
      </c>
      <c r="F535" s="13">
        <v>45435</v>
      </c>
      <c r="G535" s="60" t="s">
        <v>341</v>
      </c>
    </row>
    <row r="536" spans="1:7" x14ac:dyDescent="0.25">
      <c r="A536" s="12" t="s">
        <v>294</v>
      </c>
      <c r="B536" s="12" t="s">
        <v>297</v>
      </c>
      <c r="C536" s="12" t="s">
        <v>936</v>
      </c>
      <c r="D536" s="13">
        <v>45408</v>
      </c>
      <c r="E536" s="19">
        <v>10124</v>
      </c>
      <c r="F536" s="13">
        <v>45438</v>
      </c>
      <c r="G536" s="60" t="s">
        <v>341</v>
      </c>
    </row>
    <row r="537" spans="1:7" x14ac:dyDescent="0.25">
      <c r="A537" s="12" t="s">
        <v>401</v>
      </c>
      <c r="B537" s="12" t="s">
        <v>408</v>
      </c>
      <c r="C537" s="12" t="s">
        <v>861</v>
      </c>
      <c r="D537" s="13">
        <v>45394</v>
      </c>
      <c r="E537" s="19">
        <v>43943</v>
      </c>
      <c r="F537" s="13">
        <v>45424</v>
      </c>
      <c r="G537" s="60" t="s">
        <v>343</v>
      </c>
    </row>
    <row r="538" spans="1:7" x14ac:dyDescent="0.25">
      <c r="A538" s="12" t="s">
        <v>401</v>
      </c>
      <c r="B538" s="12" t="s">
        <v>408</v>
      </c>
      <c r="C538" s="12" t="s">
        <v>862</v>
      </c>
      <c r="D538" s="13">
        <v>45394</v>
      </c>
      <c r="E538" s="19">
        <v>555468</v>
      </c>
      <c r="F538" s="13">
        <v>45424</v>
      </c>
      <c r="G538" s="60" t="s">
        <v>343</v>
      </c>
    </row>
    <row r="539" spans="1:7" x14ac:dyDescent="0.25">
      <c r="A539" s="12" t="s">
        <v>329</v>
      </c>
      <c r="B539" s="12" t="s">
        <v>332</v>
      </c>
      <c r="C539" s="12" t="s">
        <v>853</v>
      </c>
      <c r="D539" s="13">
        <v>45391</v>
      </c>
      <c r="E539" s="19">
        <v>8850</v>
      </c>
      <c r="F539" s="13">
        <v>45421</v>
      </c>
      <c r="G539" s="60" t="s">
        <v>343</v>
      </c>
    </row>
    <row r="540" spans="1:7" x14ac:dyDescent="0.25">
      <c r="A540" s="12" t="s">
        <v>329</v>
      </c>
      <c r="B540" s="12" t="s">
        <v>332</v>
      </c>
      <c r="C540" s="12" t="s">
        <v>854</v>
      </c>
      <c r="D540" s="13">
        <v>45391</v>
      </c>
      <c r="E540" s="19">
        <v>21240</v>
      </c>
      <c r="F540" s="13">
        <v>45421</v>
      </c>
      <c r="G540" s="60" t="s">
        <v>343</v>
      </c>
    </row>
    <row r="541" spans="1:7" x14ac:dyDescent="0.25">
      <c r="A541" s="12" t="s">
        <v>94</v>
      </c>
      <c r="B541" s="12" t="s">
        <v>93</v>
      </c>
      <c r="C541" s="12" t="s">
        <v>863</v>
      </c>
      <c r="D541" s="13">
        <v>45394</v>
      </c>
      <c r="E541" s="19">
        <v>150096</v>
      </c>
      <c r="F541" s="13">
        <v>45424</v>
      </c>
      <c r="G541" s="60" t="s">
        <v>343</v>
      </c>
    </row>
    <row r="542" spans="1:7" x14ac:dyDescent="0.25">
      <c r="A542" s="12" t="s">
        <v>94</v>
      </c>
      <c r="B542" s="12" t="s">
        <v>93</v>
      </c>
      <c r="C542" s="12" t="s">
        <v>926</v>
      </c>
      <c r="D542" s="13">
        <v>45407</v>
      </c>
      <c r="E542" s="19">
        <v>2077</v>
      </c>
      <c r="F542" s="13">
        <v>45437</v>
      </c>
      <c r="G542" s="60" t="s">
        <v>343</v>
      </c>
    </row>
    <row r="543" spans="1:7" x14ac:dyDescent="0.25">
      <c r="A543" s="12" t="s">
        <v>370</v>
      </c>
      <c r="B543" s="12" t="s">
        <v>371</v>
      </c>
      <c r="C543" s="12" t="s">
        <v>800</v>
      </c>
      <c r="D543" s="13">
        <v>45401</v>
      </c>
      <c r="E543" s="19">
        <v>481219</v>
      </c>
      <c r="F543" s="13">
        <v>45401</v>
      </c>
      <c r="G543" s="60" t="s">
        <v>341</v>
      </c>
    </row>
    <row r="544" spans="1:7" x14ac:dyDescent="0.25">
      <c r="A544" s="12" t="s">
        <v>370</v>
      </c>
      <c r="B544" s="12" t="s">
        <v>371</v>
      </c>
      <c r="C544" s="12" t="s">
        <v>802</v>
      </c>
      <c r="D544" s="13">
        <v>45405</v>
      </c>
      <c r="E544" s="19">
        <v>1308163</v>
      </c>
      <c r="F544" s="13">
        <v>45405</v>
      </c>
      <c r="G544" s="60" t="s">
        <v>341</v>
      </c>
    </row>
    <row r="545" spans="1:7" x14ac:dyDescent="0.25">
      <c r="A545" s="12" t="s">
        <v>370</v>
      </c>
      <c r="B545" s="12" t="s">
        <v>371</v>
      </c>
      <c r="C545" s="12" t="s">
        <v>803</v>
      </c>
      <c r="D545" s="13">
        <v>45405</v>
      </c>
      <c r="E545" s="19">
        <v>71464</v>
      </c>
      <c r="F545" s="13">
        <v>45405</v>
      </c>
      <c r="G545" s="60" t="s">
        <v>341</v>
      </c>
    </row>
    <row r="546" spans="1:7" x14ac:dyDescent="0.25">
      <c r="A546" s="12" t="s">
        <v>370</v>
      </c>
      <c r="B546" s="12" t="s">
        <v>371</v>
      </c>
      <c r="C546" s="12" t="s">
        <v>804</v>
      </c>
      <c r="D546" s="13">
        <v>45406</v>
      </c>
      <c r="E546" s="19">
        <v>56168</v>
      </c>
      <c r="F546" s="13">
        <v>45406</v>
      </c>
      <c r="G546" s="60" t="s">
        <v>341</v>
      </c>
    </row>
    <row r="547" spans="1:7" x14ac:dyDescent="0.25">
      <c r="A547" s="12" t="s">
        <v>369</v>
      </c>
      <c r="B547" s="12" t="s">
        <v>368</v>
      </c>
      <c r="C547" s="12" t="s">
        <v>812</v>
      </c>
      <c r="D547" s="13">
        <v>45385</v>
      </c>
      <c r="E547" s="19">
        <v>369505</v>
      </c>
      <c r="F547" s="13">
        <v>45415</v>
      </c>
      <c r="G547" s="60" t="s">
        <v>346</v>
      </c>
    </row>
    <row r="548" spans="1:7" x14ac:dyDescent="0.25">
      <c r="A548" s="12" t="s">
        <v>369</v>
      </c>
      <c r="B548" s="12" t="s">
        <v>368</v>
      </c>
      <c r="C548" s="12" t="s">
        <v>907</v>
      </c>
      <c r="D548" s="13">
        <v>45404</v>
      </c>
      <c r="E548" s="19">
        <v>233640</v>
      </c>
      <c r="F548" s="13">
        <v>45434</v>
      </c>
      <c r="G548" s="60" t="s">
        <v>346</v>
      </c>
    </row>
    <row r="549" spans="1:7" x14ac:dyDescent="0.25">
      <c r="A549" s="12" t="s">
        <v>172</v>
      </c>
      <c r="B549" s="12" t="s">
        <v>174</v>
      </c>
      <c r="C549" s="12" t="s">
        <v>848</v>
      </c>
      <c r="D549" s="13">
        <v>45391</v>
      </c>
      <c r="E549" s="19">
        <v>3540</v>
      </c>
      <c r="F549" s="13">
        <v>45421</v>
      </c>
      <c r="G549" s="60" t="s">
        <v>425</v>
      </c>
    </row>
    <row r="550" spans="1:7" x14ac:dyDescent="0.25">
      <c r="A550" s="12" t="s">
        <v>172</v>
      </c>
      <c r="B550" s="12" t="s">
        <v>174</v>
      </c>
      <c r="C550" s="12" t="s">
        <v>915</v>
      </c>
      <c r="D550" s="13">
        <v>45405</v>
      </c>
      <c r="E550" s="19">
        <v>5062</v>
      </c>
      <c r="F550" s="13">
        <v>45435</v>
      </c>
      <c r="G550" s="60" t="s">
        <v>425</v>
      </c>
    </row>
    <row r="551" spans="1:7" x14ac:dyDescent="0.25">
      <c r="A551" s="12" t="s">
        <v>127</v>
      </c>
      <c r="B551" s="12" t="s">
        <v>126</v>
      </c>
      <c r="C551" s="12" t="s">
        <v>840</v>
      </c>
      <c r="D551" s="13">
        <v>45387</v>
      </c>
      <c r="E551" s="19">
        <v>238360</v>
      </c>
      <c r="F551" s="13">
        <v>45417</v>
      </c>
      <c r="G551" s="60" t="s">
        <v>341</v>
      </c>
    </row>
    <row r="552" spans="1:7" x14ac:dyDescent="0.25">
      <c r="A552" s="12" t="s">
        <v>127</v>
      </c>
      <c r="B552" s="12" t="s">
        <v>126</v>
      </c>
      <c r="C552" s="12" t="s">
        <v>890</v>
      </c>
      <c r="D552" s="13">
        <v>45398</v>
      </c>
      <c r="E552" s="19">
        <v>174640</v>
      </c>
      <c r="F552" s="13">
        <v>45428</v>
      </c>
      <c r="G552" s="60" t="s">
        <v>341</v>
      </c>
    </row>
    <row r="553" spans="1:7" x14ac:dyDescent="0.25">
      <c r="A553" s="12" t="s">
        <v>610</v>
      </c>
      <c r="B553" s="12" t="s">
        <v>622</v>
      </c>
      <c r="C553" s="12" t="s">
        <v>921</v>
      </c>
      <c r="D553" s="13">
        <v>45405</v>
      </c>
      <c r="E553" s="19">
        <v>16520</v>
      </c>
      <c r="F553" s="13">
        <v>45435</v>
      </c>
      <c r="G553" s="60" t="s">
        <v>346</v>
      </c>
    </row>
    <row r="554" spans="1:7" x14ac:dyDescent="0.25">
      <c r="A554" s="12" t="s">
        <v>612</v>
      </c>
      <c r="B554" s="12" t="s">
        <v>624</v>
      </c>
      <c r="C554" s="12" t="s">
        <v>920</v>
      </c>
      <c r="D554" s="13">
        <v>45405</v>
      </c>
      <c r="E554" s="19">
        <v>52392</v>
      </c>
      <c r="F554" s="13">
        <v>45435</v>
      </c>
      <c r="G554" s="60" t="s">
        <v>346</v>
      </c>
    </row>
    <row r="555" spans="1:7" x14ac:dyDescent="0.25">
      <c r="A555" s="12" t="s">
        <v>136</v>
      </c>
      <c r="B555" s="12" t="s">
        <v>135</v>
      </c>
      <c r="C555" s="12" t="s">
        <v>968</v>
      </c>
      <c r="D555" s="13">
        <v>45401</v>
      </c>
      <c r="E555" s="19">
        <v>18408</v>
      </c>
      <c r="F555" s="13">
        <v>45468</v>
      </c>
      <c r="G555" s="60" t="s">
        <v>343</v>
      </c>
    </row>
    <row r="556" spans="1:7" x14ac:dyDescent="0.25">
      <c r="A556" s="12" t="s">
        <v>136</v>
      </c>
      <c r="B556" s="12" t="s">
        <v>135</v>
      </c>
      <c r="C556" s="12" t="s">
        <v>969</v>
      </c>
      <c r="D556" s="13">
        <v>45401</v>
      </c>
      <c r="E556" s="19">
        <v>112259</v>
      </c>
      <c r="F556" s="13">
        <v>45468</v>
      </c>
      <c r="G556" s="60" t="s">
        <v>343</v>
      </c>
    </row>
    <row r="557" spans="1:7" x14ac:dyDescent="0.25">
      <c r="A557" s="12" t="s">
        <v>136</v>
      </c>
      <c r="B557" s="12" t="s">
        <v>135</v>
      </c>
      <c r="C557" s="12" t="s">
        <v>970</v>
      </c>
      <c r="D557" s="13">
        <v>45405</v>
      </c>
      <c r="E557" s="19">
        <v>95108</v>
      </c>
      <c r="F557" s="13">
        <v>45468</v>
      </c>
      <c r="G557" s="60" t="s">
        <v>343</v>
      </c>
    </row>
    <row r="558" spans="1:7" x14ac:dyDescent="0.25">
      <c r="A558" s="12" t="s">
        <v>136</v>
      </c>
      <c r="B558" s="12" t="s">
        <v>135</v>
      </c>
      <c r="C558" s="12" t="s">
        <v>971</v>
      </c>
      <c r="D558" s="13">
        <v>45405</v>
      </c>
      <c r="E558" s="19">
        <v>92429</v>
      </c>
      <c r="F558" s="13">
        <v>45468</v>
      </c>
      <c r="G558" s="60" t="s">
        <v>343</v>
      </c>
    </row>
    <row r="559" spans="1:7" x14ac:dyDescent="0.25">
      <c r="A559" s="12" t="s">
        <v>136</v>
      </c>
      <c r="B559" s="12" t="s">
        <v>135</v>
      </c>
      <c r="C559" s="12" t="s">
        <v>972</v>
      </c>
      <c r="D559" s="13">
        <v>45405</v>
      </c>
      <c r="E559" s="19">
        <v>68363</v>
      </c>
      <c r="F559" s="13">
        <v>45468</v>
      </c>
      <c r="G559" s="60" t="s">
        <v>343</v>
      </c>
    </row>
    <row r="560" spans="1:7" x14ac:dyDescent="0.25">
      <c r="A560" s="12" t="s">
        <v>136</v>
      </c>
      <c r="B560" s="12" t="s">
        <v>135</v>
      </c>
      <c r="C560" s="12" t="s">
        <v>973</v>
      </c>
      <c r="D560" s="13">
        <v>45405</v>
      </c>
      <c r="E560" s="19">
        <v>12980</v>
      </c>
      <c r="F560" s="13">
        <v>45468</v>
      </c>
      <c r="G560" s="60" t="s">
        <v>343</v>
      </c>
    </row>
    <row r="561" spans="1:7" x14ac:dyDescent="0.25">
      <c r="A561" s="12" t="s">
        <v>136</v>
      </c>
      <c r="B561" s="12" t="s">
        <v>135</v>
      </c>
      <c r="C561" s="12" t="s">
        <v>974</v>
      </c>
      <c r="D561" s="13">
        <v>45407</v>
      </c>
      <c r="E561" s="19">
        <v>20166</v>
      </c>
      <c r="F561" s="13">
        <v>45468</v>
      </c>
      <c r="G561" s="60" t="s">
        <v>343</v>
      </c>
    </row>
    <row r="562" spans="1:7" x14ac:dyDescent="0.25">
      <c r="A562" s="12" t="s">
        <v>136</v>
      </c>
      <c r="B562" s="12" t="s">
        <v>135</v>
      </c>
      <c r="C562" s="12" t="s">
        <v>975</v>
      </c>
      <c r="D562" s="13">
        <v>45407</v>
      </c>
      <c r="E562" s="19">
        <v>8142</v>
      </c>
      <c r="F562" s="13">
        <v>45468</v>
      </c>
      <c r="G562" s="60" t="s">
        <v>343</v>
      </c>
    </row>
    <row r="563" spans="1:7" x14ac:dyDescent="0.25">
      <c r="A563" s="12" t="s">
        <v>136</v>
      </c>
      <c r="B563" s="12" t="s">
        <v>135</v>
      </c>
      <c r="C563" s="12" t="s">
        <v>976</v>
      </c>
      <c r="D563" s="13">
        <v>45407</v>
      </c>
      <c r="E563" s="19">
        <v>4956</v>
      </c>
      <c r="F563" s="13">
        <v>45468</v>
      </c>
      <c r="G563" s="60" t="s">
        <v>343</v>
      </c>
    </row>
    <row r="564" spans="1:7" x14ac:dyDescent="0.25">
      <c r="A564" s="12" t="s">
        <v>136</v>
      </c>
      <c r="B564" s="12" t="s">
        <v>135</v>
      </c>
      <c r="C564" s="12" t="s">
        <v>977</v>
      </c>
      <c r="D564" s="13">
        <v>45412</v>
      </c>
      <c r="E564" s="19">
        <v>92813</v>
      </c>
      <c r="F564" s="13">
        <v>45468</v>
      </c>
      <c r="G564" s="60" t="s">
        <v>343</v>
      </c>
    </row>
    <row r="565" spans="1:7" x14ac:dyDescent="0.25">
      <c r="A565" s="12" t="s">
        <v>462</v>
      </c>
      <c r="B565" s="12" t="s">
        <v>466</v>
      </c>
      <c r="C565" s="12" t="s">
        <v>807</v>
      </c>
      <c r="D565" s="13">
        <v>45409</v>
      </c>
      <c r="E565" s="19">
        <v>78588</v>
      </c>
      <c r="F565" s="13">
        <v>45409</v>
      </c>
      <c r="G565" s="60" t="s">
        <v>343</v>
      </c>
    </row>
    <row r="566" spans="1:7" x14ac:dyDescent="0.25">
      <c r="A566" s="12" t="s">
        <v>462</v>
      </c>
      <c r="B566" s="12" t="s">
        <v>466</v>
      </c>
      <c r="C566" s="12" t="s">
        <v>810</v>
      </c>
      <c r="D566" s="13">
        <v>45412</v>
      </c>
      <c r="E566" s="19">
        <v>10648</v>
      </c>
      <c r="F566" s="13">
        <v>45412</v>
      </c>
      <c r="G566" s="60" t="s">
        <v>343</v>
      </c>
    </row>
    <row r="567" spans="1:7" x14ac:dyDescent="0.25">
      <c r="A567" s="12" t="s">
        <v>129</v>
      </c>
      <c r="B567" s="12" t="s">
        <v>128</v>
      </c>
      <c r="C567" s="12" t="s">
        <v>959</v>
      </c>
      <c r="D567" s="13">
        <v>45397</v>
      </c>
      <c r="E567" s="19">
        <v>48897</v>
      </c>
      <c r="F567" s="13">
        <v>45443</v>
      </c>
      <c r="G567" s="60" t="s">
        <v>343</v>
      </c>
    </row>
    <row r="568" spans="1:7" x14ac:dyDescent="0.25">
      <c r="A568" s="12" t="s">
        <v>129</v>
      </c>
      <c r="B568" s="12" t="s">
        <v>128</v>
      </c>
      <c r="C568" s="12" t="s">
        <v>960</v>
      </c>
      <c r="D568" s="13">
        <v>45397</v>
      </c>
      <c r="E568" s="19">
        <v>5958</v>
      </c>
      <c r="F568" s="13">
        <v>45443</v>
      </c>
      <c r="G568" s="60" t="s">
        <v>343</v>
      </c>
    </row>
    <row r="569" spans="1:7" x14ac:dyDescent="0.25">
      <c r="A569" s="12" t="s">
        <v>129</v>
      </c>
      <c r="B569" s="12" t="s">
        <v>128</v>
      </c>
      <c r="C569" s="12" t="s">
        <v>961</v>
      </c>
      <c r="D569" s="13">
        <v>45397</v>
      </c>
      <c r="E569" s="19">
        <v>6520</v>
      </c>
      <c r="F569" s="13">
        <v>45443</v>
      </c>
      <c r="G569" s="60" t="s">
        <v>343</v>
      </c>
    </row>
    <row r="570" spans="1:7" x14ac:dyDescent="0.25">
      <c r="A570" s="12" t="s">
        <v>129</v>
      </c>
      <c r="B570" s="12" t="s">
        <v>128</v>
      </c>
      <c r="C570" s="12" t="s">
        <v>962</v>
      </c>
      <c r="D570" s="13">
        <v>45397</v>
      </c>
      <c r="E570" s="19">
        <v>17553</v>
      </c>
      <c r="F570" s="13">
        <v>45443</v>
      </c>
      <c r="G570" s="60" t="s">
        <v>343</v>
      </c>
    </row>
    <row r="571" spans="1:7" x14ac:dyDescent="0.25">
      <c r="A571" s="12" t="s">
        <v>187</v>
      </c>
      <c r="B571" s="12" t="s">
        <v>170</v>
      </c>
      <c r="C571" s="12" t="s">
        <v>873</v>
      </c>
      <c r="D571" s="13">
        <v>45397</v>
      </c>
      <c r="E571" s="19">
        <v>93279</v>
      </c>
      <c r="F571" s="13">
        <v>45427</v>
      </c>
      <c r="G571" s="60" t="s">
        <v>341</v>
      </c>
    </row>
    <row r="572" spans="1:7" x14ac:dyDescent="0.25">
      <c r="A572" s="12" t="s">
        <v>187</v>
      </c>
      <c r="B572" s="12" t="s">
        <v>170</v>
      </c>
      <c r="C572" s="12" t="s">
        <v>874</v>
      </c>
      <c r="D572" s="13">
        <v>45397</v>
      </c>
      <c r="E572" s="19">
        <v>440754</v>
      </c>
      <c r="F572" s="13">
        <v>45427</v>
      </c>
      <c r="G572" s="60" t="s">
        <v>341</v>
      </c>
    </row>
    <row r="573" spans="1:7" x14ac:dyDescent="0.25">
      <c r="A573" s="12" t="s">
        <v>187</v>
      </c>
      <c r="B573" s="12" t="s">
        <v>170</v>
      </c>
      <c r="C573" s="12" t="s">
        <v>875</v>
      </c>
      <c r="D573" s="13">
        <v>45397</v>
      </c>
      <c r="E573" s="19">
        <v>82246</v>
      </c>
      <c r="F573" s="13">
        <v>45427</v>
      </c>
      <c r="G573" s="60" t="s">
        <v>341</v>
      </c>
    </row>
    <row r="574" spans="1:7" x14ac:dyDescent="0.25">
      <c r="A574" s="12" t="s">
        <v>146</v>
      </c>
      <c r="B574" s="12" t="s">
        <v>145</v>
      </c>
      <c r="C574" s="12" t="s">
        <v>952</v>
      </c>
      <c r="D574" s="13">
        <v>45398</v>
      </c>
      <c r="E574" s="19">
        <v>1765</v>
      </c>
      <c r="F574" s="13">
        <v>45443</v>
      </c>
      <c r="G574" s="60" t="s">
        <v>346</v>
      </c>
    </row>
    <row r="575" spans="1:7" x14ac:dyDescent="0.25">
      <c r="A575" s="12" t="s">
        <v>146</v>
      </c>
      <c r="B575" s="12" t="s">
        <v>145</v>
      </c>
      <c r="C575" s="12" t="s">
        <v>953</v>
      </c>
      <c r="D575" s="13">
        <v>45406</v>
      </c>
      <c r="E575" s="19">
        <v>24544</v>
      </c>
      <c r="F575" s="13">
        <v>45443</v>
      </c>
      <c r="G575" s="60" t="s">
        <v>346</v>
      </c>
    </row>
    <row r="576" spans="1:7" x14ac:dyDescent="0.25">
      <c r="A576" s="12" t="s">
        <v>146</v>
      </c>
      <c r="B576" s="12" t="s">
        <v>145</v>
      </c>
      <c r="C576" s="12" t="s">
        <v>954</v>
      </c>
      <c r="D576" s="13">
        <v>45407</v>
      </c>
      <c r="E576" s="19">
        <v>171808</v>
      </c>
      <c r="F576" s="13">
        <v>45443</v>
      </c>
      <c r="G576" s="60" t="s">
        <v>346</v>
      </c>
    </row>
    <row r="577" spans="1:8" x14ac:dyDescent="0.25">
      <c r="A577" s="12" t="s">
        <v>146</v>
      </c>
      <c r="B577" s="12" t="s">
        <v>145</v>
      </c>
      <c r="C577" s="12" t="s">
        <v>955</v>
      </c>
      <c r="D577" s="13">
        <v>45408</v>
      </c>
      <c r="E577" s="19">
        <v>180993</v>
      </c>
      <c r="F577" s="13">
        <v>45443</v>
      </c>
      <c r="G577" s="60" t="s">
        <v>346</v>
      </c>
    </row>
    <row r="578" spans="1:8" x14ac:dyDescent="0.25">
      <c r="A578" s="12" t="s">
        <v>775</v>
      </c>
      <c r="B578" s="12" t="s">
        <v>785</v>
      </c>
      <c r="C578" s="12" t="s">
        <v>806</v>
      </c>
      <c r="D578" s="13">
        <v>45409</v>
      </c>
      <c r="E578" s="19">
        <v>2301</v>
      </c>
      <c r="F578" s="13">
        <v>45409</v>
      </c>
      <c r="G578" s="60" t="s">
        <v>346</v>
      </c>
    </row>
    <row r="579" spans="1:8" x14ac:dyDescent="0.25">
      <c r="A579" s="12" t="s">
        <v>92</v>
      </c>
      <c r="B579" s="12" t="s">
        <v>91</v>
      </c>
      <c r="C579" s="12" t="s">
        <v>894</v>
      </c>
      <c r="D579" s="13">
        <v>45400</v>
      </c>
      <c r="E579" s="19">
        <v>170196</v>
      </c>
      <c r="F579" s="13">
        <v>45430</v>
      </c>
      <c r="G579" s="60" t="s">
        <v>425</v>
      </c>
    </row>
    <row r="580" spans="1:8" x14ac:dyDescent="0.25">
      <c r="A580" s="12" t="s">
        <v>92</v>
      </c>
      <c r="B580" s="12" t="s">
        <v>91</v>
      </c>
      <c r="C580" s="12" t="s">
        <v>934</v>
      </c>
      <c r="D580" s="13">
        <v>45408</v>
      </c>
      <c r="E580" s="19">
        <v>22302</v>
      </c>
      <c r="F580" s="13">
        <v>45438</v>
      </c>
      <c r="G580" s="60" t="s">
        <v>425</v>
      </c>
    </row>
    <row r="584" spans="1:8" ht="18.75" x14ac:dyDescent="0.3">
      <c r="E584" s="67">
        <f>SUM(E395:E583)</f>
        <v>28880355</v>
      </c>
      <c r="H584" s="68">
        <f>E584+H389</f>
        <v>95028533</v>
      </c>
    </row>
  </sheetData>
  <autoFilter ref="A4:G153" xr:uid="{00000000-0009-0000-0000-000000000000}">
    <sortState xmlns:xlrd2="http://schemas.microsoft.com/office/spreadsheetml/2017/richdata2" ref="A5:G153">
      <sortCondition ref="B4:B153"/>
    </sortState>
  </autoFilter>
  <sortState xmlns:xlrd2="http://schemas.microsoft.com/office/spreadsheetml/2017/richdata2" ref="A5:G103">
    <sortCondition ref="B5:B103"/>
    <sortCondition ref="C5:C103"/>
  </sortState>
  <phoneticPr fontId="17" type="noConversion"/>
  <pageMargins left="0.70866141732283472" right="0" top="0.15748031496062992" bottom="0.17" header="0" footer="0.14000000000000001"/>
  <pageSetup paperSize="9" scale="80" fitToWidth="0" fitToHeight="0" orientation="portrait" r:id="rId1"/>
  <headerFoot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69"/>
  <sheetViews>
    <sheetView topLeftCell="A34" workbookViewId="0">
      <selection activeCell="K43" sqref="K43"/>
    </sheetView>
  </sheetViews>
  <sheetFormatPr baseColWidth="10" defaultRowHeight="15" x14ac:dyDescent="0.25"/>
  <cols>
    <col min="2" max="2" width="22" customWidth="1"/>
    <col min="3" max="3" width="20.5703125" customWidth="1"/>
    <col min="4" max="4" width="17.85546875" customWidth="1"/>
  </cols>
  <sheetData>
    <row r="4" spans="1:4" x14ac:dyDescent="0.25">
      <c r="A4" s="26" t="s">
        <v>273</v>
      </c>
      <c r="B4" s="26" t="s">
        <v>274</v>
      </c>
      <c r="C4" s="27" t="s">
        <v>271</v>
      </c>
      <c r="D4" s="26" t="s">
        <v>272</v>
      </c>
    </row>
    <row r="5" spans="1:4" x14ac:dyDescent="0.25">
      <c r="A5" s="12" t="s">
        <v>179</v>
      </c>
      <c r="B5" s="12" t="s">
        <v>181</v>
      </c>
      <c r="C5" s="28">
        <v>1521336</v>
      </c>
      <c r="D5" s="25"/>
    </row>
    <row r="6" spans="1:4" x14ac:dyDescent="0.25">
      <c r="A6" s="12" t="s">
        <v>140</v>
      </c>
      <c r="B6" s="12" t="s">
        <v>139</v>
      </c>
      <c r="C6" s="28">
        <v>2296498</v>
      </c>
      <c r="D6" s="25"/>
    </row>
    <row r="7" spans="1:4" x14ac:dyDescent="0.25">
      <c r="A7" s="12" t="s">
        <v>159</v>
      </c>
      <c r="B7" s="12" t="s">
        <v>160</v>
      </c>
      <c r="C7" s="28">
        <v>1348698</v>
      </c>
      <c r="D7" s="25"/>
    </row>
    <row r="8" spans="1:4" x14ac:dyDescent="0.25">
      <c r="A8" s="12" t="s">
        <v>239</v>
      </c>
      <c r="B8" s="12" t="s">
        <v>256</v>
      </c>
      <c r="C8" s="28">
        <v>233770</v>
      </c>
      <c r="D8" s="25"/>
    </row>
    <row r="9" spans="1:4" x14ac:dyDescent="0.25">
      <c r="A9" s="12" t="s">
        <v>205</v>
      </c>
      <c r="B9" s="12" t="s">
        <v>202</v>
      </c>
      <c r="C9" s="28">
        <v>730966</v>
      </c>
      <c r="D9" s="25"/>
    </row>
    <row r="10" spans="1:4" x14ac:dyDescent="0.25">
      <c r="A10" s="12" t="s">
        <v>100</v>
      </c>
      <c r="B10" s="12" t="s">
        <v>99</v>
      </c>
      <c r="C10" s="28">
        <v>336417</v>
      </c>
      <c r="D10" s="25"/>
    </row>
    <row r="11" spans="1:4" x14ac:dyDescent="0.25">
      <c r="A11" s="12" t="s">
        <v>197</v>
      </c>
      <c r="B11" s="12" t="s">
        <v>200</v>
      </c>
      <c r="C11" s="28">
        <v>978955</v>
      </c>
      <c r="D11" s="25"/>
    </row>
    <row r="12" spans="1:4" x14ac:dyDescent="0.25">
      <c r="A12" s="12" t="s">
        <v>211</v>
      </c>
      <c r="B12" s="12" t="s">
        <v>218</v>
      </c>
      <c r="C12" s="28">
        <v>102616</v>
      </c>
      <c r="D12" s="25"/>
    </row>
    <row r="13" spans="1:4" x14ac:dyDescent="0.25">
      <c r="A13" s="12" t="s">
        <v>115</v>
      </c>
      <c r="B13" s="12" t="s">
        <v>198</v>
      </c>
      <c r="C13" s="28">
        <v>238832</v>
      </c>
      <c r="D13" s="25"/>
    </row>
    <row r="14" spans="1:4" x14ac:dyDescent="0.25">
      <c r="A14" s="12" t="s">
        <v>185</v>
      </c>
      <c r="B14" s="12" t="s">
        <v>183</v>
      </c>
      <c r="C14" s="28">
        <v>4404</v>
      </c>
      <c r="D14" s="25"/>
    </row>
    <row r="15" spans="1:4" x14ac:dyDescent="0.25">
      <c r="A15" s="12" t="s">
        <v>222</v>
      </c>
      <c r="B15" s="12" t="s">
        <v>221</v>
      </c>
      <c r="C15" s="28">
        <v>64192</v>
      </c>
      <c r="D15" s="25"/>
    </row>
    <row r="16" spans="1:4" x14ac:dyDescent="0.25">
      <c r="A16" s="12" t="s">
        <v>206</v>
      </c>
      <c r="B16" s="12" t="s">
        <v>203</v>
      </c>
      <c r="C16" s="28">
        <v>266633</v>
      </c>
      <c r="D16" s="25"/>
    </row>
    <row r="17" spans="1:4" x14ac:dyDescent="0.25">
      <c r="A17" s="12" t="s">
        <v>192</v>
      </c>
      <c r="B17" s="12" t="s">
        <v>189</v>
      </c>
      <c r="C17" s="28">
        <v>27122</v>
      </c>
      <c r="D17" s="25"/>
    </row>
    <row r="18" spans="1:4" x14ac:dyDescent="0.25">
      <c r="A18" s="12" t="s">
        <v>144</v>
      </c>
      <c r="B18" s="12" t="s">
        <v>143</v>
      </c>
      <c r="C18" s="28">
        <v>219720</v>
      </c>
      <c r="D18" s="25"/>
    </row>
    <row r="19" spans="1:4" x14ac:dyDescent="0.25">
      <c r="A19" s="12" t="s">
        <v>233</v>
      </c>
      <c r="B19" s="12" t="s">
        <v>250</v>
      </c>
      <c r="C19" s="28">
        <v>15393</v>
      </c>
      <c r="D19" s="25"/>
    </row>
    <row r="20" spans="1:4" x14ac:dyDescent="0.25">
      <c r="A20" s="12" t="s">
        <v>237</v>
      </c>
      <c r="B20" s="12" t="s">
        <v>254</v>
      </c>
      <c r="C20" s="28">
        <v>734550</v>
      </c>
      <c r="D20" s="25"/>
    </row>
    <row r="21" spans="1:4" x14ac:dyDescent="0.25">
      <c r="A21" s="12" t="s">
        <v>209</v>
      </c>
      <c r="B21" s="12" t="s">
        <v>216</v>
      </c>
      <c r="C21" s="28">
        <v>851818</v>
      </c>
      <c r="D21" s="25"/>
    </row>
    <row r="22" spans="1:4" x14ac:dyDescent="0.25">
      <c r="A22" s="12" t="s">
        <v>168</v>
      </c>
      <c r="B22" s="12" t="s">
        <v>171</v>
      </c>
      <c r="C22" s="28">
        <v>30680</v>
      </c>
      <c r="D22" s="25"/>
    </row>
    <row r="23" spans="1:4" x14ac:dyDescent="0.25">
      <c r="A23" s="12" t="s">
        <v>148</v>
      </c>
      <c r="B23" s="12" t="s">
        <v>147</v>
      </c>
      <c r="C23" s="28">
        <v>327450</v>
      </c>
      <c r="D23" s="25"/>
    </row>
    <row r="24" spans="1:4" x14ac:dyDescent="0.25">
      <c r="A24" s="12" t="s">
        <v>228</v>
      </c>
      <c r="B24" s="12" t="s">
        <v>224</v>
      </c>
      <c r="C24" s="28">
        <v>10531</v>
      </c>
      <c r="D24" s="25"/>
    </row>
    <row r="25" spans="1:4" x14ac:dyDescent="0.25">
      <c r="A25" s="12" t="s">
        <v>133</v>
      </c>
      <c r="B25" s="12" t="s">
        <v>132</v>
      </c>
      <c r="C25" s="28">
        <v>208610</v>
      </c>
      <c r="D25" s="25"/>
    </row>
    <row r="26" spans="1:4" x14ac:dyDescent="0.25">
      <c r="A26" s="12" t="s">
        <v>230</v>
      </c>
      <c r="B26" s="12" t="s">
        <v>247</v>
      </c>
      <c r="C26" s="28">
        <v>30208</v>
      </c>
      <c r="D26" s="25"/>
    </row>
    <row r="27" spans="1:4" x14ac:dyDescent="0.25">
      <c r="A27" s="12" t="s">
        <v>196</v>
      </c>
      <c r="B27" s="12" t="s">
        <v>199</v>
      </c>
      <c r="C27" s="28">
        <v>327408</v>
      </c>
      <c r="D27" s="25"/>
    </row>
    <row r="28" spans="1:4" x14ac:dyDescent="0.25">
      <c r="A28" s="12" t="s">
        <v>90</v>
      </c>
      <c r="B28" s="12" t="s">
        <v>176</v>
      </c>
      <c r="C28" s="28">
        <v>650646</v>
      </c>
      <c r="D28" s="25"/>
    </row>
    <row r="29" spans="1:4" x14ac:dyDescent="0.25">
      <c r="A29" s="12" t="s">
        <v>208</v>
      </c>
      <c r="B29" s="12" t="s">
        <v>215</v>
      </c>
      <c r="C29" s="28">
        <v>212390</v>
      </c>
      <c r="D29" s="25"/>
    </row>
    <row r="30" spans="1:4" x14ac:dyDescent="0.25">
      <c r="A30" s="12" t="s">
        <v>232</v>
      </c>
      <c r="B30" s="12" t="s">
        <v>249</v>
      </c>
      <c r="C30" s="28">
        <v>20400</v>
      </c>
      <c r="D30" s="25"/>
    </row>
    <row r="31" spans="1:4" x14ac:dyDescent="0.25">
      <c r="A31" s="12" t="s">
        <v>150</v>
      </c>
      <c r="B31" s="12" t="s">
        <v>149</v>
      </c>
      <c r="C31" s="28">
        <v>216263</v>
      </c>
      <c r="D31" s="25"/>
    </row>
    <row r="32" spans="1:4" x14ac:dyDescent="0.25">
      <c r="A32" s="12" t="s">
        <v>234</v>
      </c>
      <c r="B32" s="12" t="s">
        <v>251</v>
      </c>
      <c r="C32" s="28">
        <v>14498</v>
      </c>
      <c r="D32" s="25"/>
    </row>
    <row r="33" spans="1:4" x14ac:dyDescent="0.25">
      <c r="A33" s="12" t="s">
        <v>227</v>
      </c>
      <c r="B33" s="12" t="s">
        <v>223</v>
      </c>
      <c r="C33" s="28">
        <v>60180</v>
      </c>
      <c r="D33" s="25"/>
    </row>
    <row r="34" spans="1:4" x14ac:dyDescent="0.25">
      <c r="A34" s="12" t="s">
        <v>244</v>
      </c>
      <c r="B34" s="12" t="s">
        <v>261</v>
      </c>
      <c r="C34" s="28">
        <v>3422</v>
      </c>
      <c r="D34" s="25"/>
    </row>
    <row r="35" spans="1:4" x14ac:dyDescent="0.25">
      <c r="A35" s="12" t="s">
        <v>243</v>
      </c>
      <c r="B35" s="12" t="s">
        <v>260</v>
      </c>
      <c r="C35" s="19">
        <v>71366</v>
      </c>
      <c r="D35" s="25"/>
    </row>
    <row r="36" spans="1:4" x14ac:dyDescent="0.25">
      <c r="A36" s="12" t="s">
        <v>194</v>
      </c>
      <c r="B36" s="12" t="s">
        <v>195</v>
      </c>
      <c r="C36" s="28">
        <v>917098</v>
      </c>
      <c r="D36" s="25"/>
    </row>
    <row r="37" spans="1:4" x14ac:dyDescent="0.25">
      <c r="A37" s="12" t="s">
        <v>102</v>
      </c>
      <c r="B37" s="12" t="s">
        <v>101</v>
      </c>
      <c r="C37" s="28">
        <v>102808</v>
      </c>
      <c r="D37" s="25"/>
    </row>
    <row r="38" spans="1:4" x14ac:dyDescent="0.25">
      <c r="A38" s="12" t="s">
        <v>173</v>
      </c>
      <c r="B38" s="12" t="s">
        <v>175</v>
      </c>
      <c r="C38" s="28">
        <v>68706</v>
      </c>
      <c r="D38" s="25"/>
    </row>
    <row r="39" spans="1:4" x14ac:dyDescent="0.25">
      <c r="A39" s="12" t="s">
        <v>122</v>
      </c>
      <c r="B39" s="12" t="s">
        <v>121</v>
      </c>
      <c r="C39" s="28">
        <v>155967</v>
      </c>
      <c r="D39" s="25"/>
    </row>
    <row r="40" spans="1:4" x14ac:dyDescent="0.25">
      <c r="A40" s="12" t="s">
        <v>242</v>
      </c>
      <c r="B40" s="12" t="s">
        <v>259</v>
      </c>
      <c r="C40" s="28">
        <v>17858</v>
      </c>
      <c r="D40" s="25"/>
    </row>
    <row r="41" spans="1:4" x14ac:dyDescent="0.25">
      <c r="A41" s="12" t="s">
        <v>96</v>
      </c>
      <c r="B41" s="12" t="s">
        <v>95</v>
      </c>
      <c r="C41" s="28">
        <v>1427231</v>
      </c>
      <c r="D41" s="25"/>
    </row>
    <row r="42" spans="1:4" x14ac:dyDescent="0.25">
      <c r="A42" s="12" t="s">
        <v>142</v>
      </c>
      <c r="B42" s="12" t="s">
        <v>141</v>
      </c>
      <c r="C42" s="28">
        <v>57492</v>
      </c>
      <c r="D42" s="25"/>
    </row>
    <row r="43" spans="1:4" x14ac:dyDescent="0.25">
      <c r="A43" s="12" t="s">
        <v>238</v>
      </c>
      <c r="B43" s="12" t="s">
        <v>255</v>
      </c>
      <c r="C43" s="19">
        <v>232696</v>
      </c>
      <c r="D43" s="25"/>
    </row>
    <row r="44" spans="1:4" x14ac:dyDescent="0.25">
      <c r="A44" s="12" t="s">
        <v>241</v>
      </c>
      <c r="B44" s="12" t="s">
        <v>258</v>
      </c>
      <c r="C44" s="19">
        <v>227480</v>
      </c>
      <c r="D44" s="25"/>
    </row>
    <row r="45" spans="1:4" x14ac:dyDescent="0.25">
      <c r="A45" s="12" t="s">
        <v>154</v>
      </c>
      <c r="B45" s="12" t="s">
        <v>153</v>
      </c>
      <c r="C45" s="28">
        <v>621879</v>
      </c>
      <c r="D45" s="25"/>
    </row>
    <row r="46" spans="1:4" x14ac:dyDescent="0.25">
      <c r="A46" s="12" t="s">
        <v>231</v>
      </c>
      <c r="B46" s="12" t="s">
        <v>248</v>
      </c>
      <c r="C46" s="19">
        <v>431792</v>
      </c>
      <c r="D46" s="25"/>
    </row>
    <row r="47" spans="1:4" x14ac:dyDescent="0.25">
      <c r="A47" s="12" t="s">
        <v>180</v>
      </c>
      <c r="B47" s="12" t="s">
        <v>182</v>
      </c>
      <c r="C47" s="28">
        <v>739890</v>
      </c>
      <c r="D47" s="25"/>
    </row>
    <row r="48" spans="1:4" x14ac:dyDescent="0.25">
      <c r="A48" s="12" t="s">
        <v>235</v>
      </c>
      <c r="B48" s="12" t="s">
        <v>252</v>
      </c>
      <c r="C48" s="19">
        <v>1755250</v>
      </c>
      <c r="D48" s="25"/>
    </row>
    <row r="49" spans="1:4" x14ac:dyDescent="0.25">
      <c r="A49" s="12" t="s">
        <v>191</v>
      </c>
      <c r="B49" s="12" t="s">
        <v>188</v>
      </c>
      <c r="C49" s="28">
        <v>651085</v>
      </c>
      <c r="D49" s="25"/>
    </row>
    <row r="50" spans="1:4" x14ac:dyDescent="0.25">
      <c r="A50" s="12" t="s">
        <v>213</v>
      </c>
      <c r="B50" s="12" t="s">
        <v>220</v>
      </c>
      <c r="C50" s="19">
        <v>10174</v>
      </c>
      <c r="D50" s="25"/>
    </row>
    <row r="51" spans="1:4" x14ac:dyDescent="0.25">
      <c r="A51" s="12" t="s">
        <v>204</v>
      </c>
      <c r="B51" s="12" t="s">
        <v>201</v>
      </c>
      <c r="C51" s="28">
        <v>75226</v>
      </c>
      <c r="D51" s="25"/>
    </row>
    <row r="52" spans="1:4" x14ac:dyDescent="0.25">
      <c r="A52" s="12" t="s">
        <v>94</v>
      </c>
      <c r="B52" s="12" t="s">
        <v>93</v>
      </c>
      <c r="C52" s="19">
        <v>48616</v>
      </c>
      <c r="D52" s="25"/>
    </row>
    <row r="53" spans="1:4" x14ac:dyDescent="0.25">
      <c r="A53" s="12" t="s">
        <v>177</v>
      </c>
      <c r="B53" s="12" t="s">
        <v>178</v>
      </c>
      <c r="C53" s="28">
        <v>156399</v>
      </c>
      <c r="D53" s="25"/>
    </row>
    <row r="54" spans="1:4" x14ac:dyDescent="0.25">
      <c r="A54" s="12" t="s">
        <v>193</v>
      </c>
      <c r="B54" s="12" t="s">
        <v>190</v>
      </c>
      <c r="C54" s="28">
        <v>591992</v>
      </c>
      <c r="D54" s="25"/>
    </row>
    <row r="55" spans="1:4" x14ac:dyDescent="0.25">
      <c r="A55" s="12" t="s">
        <v>172</v>
      </c>
      <c r="B55" s="12" t="s">
        <v>174</v>
      </c>
      <c r="C55" s="28">
        <v>1952059</v>
      </c>
      <c r="D55" s="25"/>
    </row>
    <row r="56" spans="1:4" x14ac:dyDescent="0.25">
      <c r="A56" s="12" t="s">
        <v>207</v>
      </c>
      <c r="B56" s="12" t="s">
        <v>214</v>
      </c>
      <c r="C56" s="19">
        <v>49560</v>
      </c>
      <c r="D56" s="25"/>
    </row>
    <row r="57" spans="1:4" x14ac:dyDescent="0.25">
      <c r="A57" s="12" t="s">
        <v>136</v>
      </c>
      <c r="B57" s="12" t="s">
        <v>135</v>
      </c>
      <c r="C57" s="28">
        <v>63838</v>
      </c>
      <c r="D57" s="25"/>
    </row>
    <row r="58" spans="1:4" x14ac:dyDescent="0.25">
      <c r="A58" s="12" t="s">
        <v>129</v>
      </c>
      <c r="B58" s="12" t="s">
        <v>128</v>
      </c>
      <c r="C58" s="28">
        <v>47538</v>
      </c>
      <c r="D58" s="25"/>
    </row>
    <row r="59" spans="1:4" x14ac:dyDescent="0.25">
      <c r="A59" s="12" t="s">
        <v>245</v>
      </c>
      <c r="B59" s="12" t="s">
        <v>262</v>
      </c>
      <c r="C59" s="19">
        <v>31252</v>
      </c>
      <c r="D59" s="25"/>
    </row>
    <row r="60" spans="1:4" x14ac:dyDescent="0.25">
      <c r="A60" s="12" t="s">
        <v>187</v>
      </c>
      <c r="B60" s="12" t="s">
        <v>170</v>
      </c>
      <c r="C60" s="28">
        <v>12314640</v>
      </c>
      <c r="D60" s="25"/>
    </row>
    <row r="61" spans="1:4" x14ac:dyDescent="0.25">
      <c r="A61" s="12" t="s">
        <v>146</v>
      </c>
      <c r="B61" s="12" t="s">
        <v>145</v>
      </c>
      <c r="C61" s="19">
        <v>82600</v>
      </c>
      <c r="D61" s="25"/>
    </row>
    <row r="62" spans="1:4" x14ac:dyDescent="0.25">
      <c r="A62" s="12" t="s">
        <v>229</v>
      </c>
      <c r="B62" s="12" t="s">
        <v>246</v>
      </c>
      <c r="C62" s="19">
        <v>12838</v>
      </c>
      <c r="D62" s="25"/>
    </row>
    <row r="63" spans="1:4" x14ac:dyDescent="0.25">
      <c r="A63" s="12" t="s">
        <v>236</v>
      </c>
      <c r="B63" s="12" t="s">
        <v>253</v>
      </c>
      <c r="C63" s="19">
        <v>328084</v>
      </c>
      <c r="D63" s="25"/>
    </row>
    <row r="64" spans="1:4" x14ac:dyDescent="0.25">
      <c r="A64" s="25"/>
      <c r="B64" s="25"/>
      <c r="C64" s="28"/>
      <c r="D64" s="25"/>
    </row>
    <row r="65" spans="1:4" x14ac:dyDescent="0.25">
      <c r="A65" s="25"/>
      <c r="B65" s="25"/>
      <c r="C65" s="28"/>
      <c r="D65" s="25"/>
    </row>
    <row r="66" spans="1:4" s="29" customFormat="1" ht="15.75" x14ac:dyDescent="0.25">
      <c r="A66" s="69" t="s">
        <v>264</v>
      </c>
      <c r="B66" s="69"/>
      <c r="C66" s="30">
        <f>SUM(C5:C65)</f>
        <v>35328020</v>
      </c>
      <c r="D66" s="31"/>
    </row>
    <row r="69" spans="1:4" x14ac:dyDescent="0.25">
      <c r="C69" s="32" t="e">
        <f>+C66-'Relevés d''échéances '!#REF!</f>
        <v>#REF!</v>
      </c>
    </row>
  </sheetData>
  <mergeCells count="1">
    <mergeCell ref="A66:B66"/>
  </mergeCells>
  <pageMargins left="0.7" right="0.7" top="0.17" bottom="0.17" header="0.17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434"/>
  <sheetViews>
    <sheetView workbookViewId="0">
      <selection activeCell="J73" sqref="J73"/>
    </sheetView>
  </sheetViews>
  <sheetFormatPr baseColWidth="10" defaultRowHeight="15" x14ac:dyDescent="0.25"/>
  <cols>
    <col min="1" max="1" width="11.42578125" style="1" customWidth="1"/>
    <col min="2" max="2" width="35.42578125" style="1" bestFit="1" customWidth="1"/>
    <col min="3" max="4" width="11.42578125" style="1"/>
    <col min="5" max="5" width="11.42578125" style="2"/>
    <col min="6" max="16384" width="11.42578125" style="1"/>
  </cols>
  <sheetData>
    <row r="2" spans="1:6" x14ac:dyDescent="0.25">
      <c r="C2" s="1" t="s">
        <v>156</v>
      </c>
    </row>
    <row r="3" spans="1:6" ht="23.25" x14ac:dyDescent="0.25">
      <c r="A3" s="11" t="s">
        <v>164</v>
      </c>
      <c r="B3" s="8" t="s">
        <v>158</v>
      </c>
      <c r="C3" s="9" t="s">
        <v>161</v>
      </c>
      <c r="D3" s="8" t="s">
        <v>162</v>
      </c>
      <c r="E3" s="10" t="s">
        <v>163</v>
      </c>
      <c r="F3" s="9" t="s">
        <v>157</v>
      </c>
    </row>
    <row r="4" spans="1:6" x14ac:dyDescent="0.25">
      <c r="A4" s="12" t="s">
        <v>75</v>
      </c>
      <c r="B4" s="12" t="s">
        <v>74</v>
      </c>
      <c r="C4" s="12" t="s">
        <v>76</v>
      </c>
      <c r="D4" s="13">
        <v>43342</v>
      </c>
      <c r="E4" s="14">
        <v>45135</v>
      </c>
      <c r="F4" s="13">
        <v>43404</v>
      </c>
    </row>
    <row r="5" spans="1:6" x14ac:dyDescent="0.25">
      <c r="A5" s="12" t="s">
        <v>75</v>
      </c>
      <c r="B5" s="12" t="s">
        <v>74</v>
      </c>
      <c r="C5" s="12" t="s">
        <v>78</v>
      </c>
      <c r="D5" s="13">
        <v>43364</v>
      </c>
      <c r="E5" s="14">
        <v>255765</v>
      </c>
      <c r="F5" s="13">
        <v>43434</v>
      </c>
    </row>
    <row r="6" spans="1:6" x14ac:dyDescent="0.25">
      <c r="A6" s="12" t="s">
        <v>75</v>
      </c>
      <c r="B6" s="12" t="s">
        <v>74</v>
      </c>
      <c r="C6" s="12" t="s">
        <v>79</v>
      </c>
      <c r="D6" s="13">
        <v>43367</v>
      </c>
      <c r="E6" s="14">
        <v>42126</v>
      </c>
      <c r="F6" s="13">
        <v>43434</v>
      </c>
    </row>
    <row r="7" spans="1:6" x14ac:dyDescent="0.25">
      <c r="A7" s="12" t="s">
        <v>75</v>
      </c>
      <c r="B7" s="12" t="s">
        <v>74</v>
      </c>
      <c r="C7" s="12" t="s">
        <v>80</v>
      </c>
      <c r="D7" s="13">
        <v>43367</v>
      </c>
      <c r="E7" s="14">
        <v>11033</v>
      </c>
      <c r="F7" s="13">
        <v>43434</v>
      </c>
    </row>
    <row r="8" spans="1:6" x14ac:dyDescent="0.25">
      <c r="A8" s="12" t="s">
        <v>75</v>
      </c>
      <c r="B8" s="12" t="s">
        <v>74</v>
      </c>
      <c r="C8" s="12" t="s">
        <v>81</v>
      </c>
      <c r="D8" s="13">
        <v>43367</v>
      </c>
      <c r="E8" s="14">
        <v>42628</v>
      </c>
      <c r="F8" s="13">
        <v>43434</v>
      </c>
    </row>
    <row r="9" spans="1:6" x14ac:dyDescent="0.25">
      <c r="A9" s="12" t="s">
        <v>75</v>
      </c>
      <c r="B9" s="12" t="s">
        <v>74</v>
      </c>
      <c r="C9" s="12" t="s">
        <v>82</v>
      </c>
      <c r="D9" s="13">
        <v>43367</v>
      </c>
      <c r="E9" s="14">
        <v>484650</v>
      </c>
      <c r="F9" s="13">
        <v>43434</v>
      </c>
    </row>
    <row r="10" spans="1:6" x14ac:dyDescent="0.25">
      <c r="A10" s="16" t="s">
        <v>68</v>
      </c>
      <c r="B10" s="16" t="s">
        <v>67</v>
      </c>
      <c r="C10" s="16" t="s">
        <v>69</v>
      </c>
      <c r="D10" s="17">
        <v>43133</v>
      </c>
      <c r="E10" s="20">
        <v>78064</v>
      </c>
      <c r="F10" s="17">
        <v>43133</v>
      </c>
    </row>
    <row r="11" spans="1:6" x14ac:dyDescent="0.25">
      <c r="A11" s="12" t="s">
        <v>6</v>
      </c>
      <c r="B11" s="12" t="s">
        <v>5</v>
      </c>
      <c r="C11" s="12" t="s">
        <v>7</v>
      </c>
      <c r="D11" s="13">
        <v>42674</v>
      </c>
      <c r="E11" s="14">
        <v>303791</v>
      </c>
      <c r="F11" s="13">
        <v>42734</v>
      </c>
    </row>
    <row r="12" spans="1:6" x14ac:dyDescent="0.25">
      <c r="A12" s="12" t="s">
        <v>6</v>
      </c>
      <c r="B12" s="12" t="s">
        <v>5</v>
      </c>
      <c r="C12" s="12" t="s">
        <v>8</v>
      </c>
      <c r="D12" s="13">
        <v>42674</v>
      </c>
      <c r="E12" s="14">
        <v>109858</v>
      </c>
      <c r="F12" s="13">
        <v>42734</v>
      </c>
    </row>
    <row r="13" spans="1:6" x14ac:dyDescent="0.25">
      <c r="A13" s="12" t="s">
        <v>6</v>
      </c>
      <c r="B13" s="12" t="s">
        <v>5</v>
      </c>
      <c r="C13" s="12" t="s">
        <v>9</v>
      </c>
      <c r="D13" s="13">
        <v>42674</v>
      </c>
      <c r="E13" s="14">
        <v>11098</v>
      </c>
      <c r="F13" s="13">
        <v>42734</v>
      </c>
    </row>
    <row r="14" spans="1:6" x14ac:dyDescent="0.25">
      <c r="A14" s="12" t="s">
        <v>6</v>
      </c>
      <c r="B14" s="12" t="s">
        <v>5</v>
      </c>
      <c r="C14" s="12" t="s">
        <v>10</v>
      </c>
      <c r="D14" s="13">
        <v>42674</v>
      </c>
      <c r="E14" s="14">
        <v>248134</v>
      </c>
      <c r="F14" s="13">
        <v>42734</v>
      </c>
    </row>
    <row r="15" spans="1:6" x14ac:dyDescent="0.25">
      <c r="A15" s="12" t="s">
        <v>6</v>
      </c>
      <c r="B15" s="12" t="s">
        <v>5</v>
      </c>
      <c r="C15" s="12" t="s">
        <v>11</v>
      </c>
      <c r="D15" s="13">
        <v>42674</v>
      </c>
      <c r="E15" s="14">
        <v>79591</v>
      </c>
      <c r="F15" s="13">
        <v>42734</v>
      </c>
    </row>
    <row r="16" spans="1:6" x14ac:dyDescent="0.25">
      <c r="A16" s="12" t="s">
        <v>6</v>
      </c>
      <c r="B16" s="12" t="s">
        <v>5</v>
      </c>
      <c r="C16" s="12" t="s">
        <v>12</v>
      </c>
      <c r="D16" s="13">
        <v>42674</v>
      </c>
      <c r="E16" s="14">
        <v>101451</v>
      </c>
      <c r="F16" s="13">
        <v>42734</v>
      </c>
    </row>
    <row r="17" spans="1:6" x14ac:dyDescent="0.25">
      <c r="A17" s="12" t="s">
        <v>6</v>
      </c>
      <c r="B17" s="12" t="s">
        <v>5</v>
      </c>
      <c r="C17" s="12" t="s">
        <v>13</v>
      </c>
      <c r="D17" s="13">
        <v>42674</v>
      </c>
      <c r="E17" s="14">
        <v>66475</v>
      </c>
      <c r="F17" s="13">
        <v>42734</v>
      </c>
    </row>
    <row r="18" spans="1:6" x14ac:dyDescent="0.25">
      <c r="A18" s="12" t="s">
        <v>6</v>
      </c>
      <c r="B18" s="12" t="s">
        <v>5</v>
      </c>
      <c r="C18" s="12" t="s">
        <v>14</v>
      </c>
      <c r="D18" s="13">
        <v>42674</v>
      </c>
      <c r="E18" s="14">
        <v>53248</v>
      </c>
      <c r="F18" s="13">
        <v>42734</v>
      </c>
    </row>
    <row r="19" spans="1:6" x14ac:dyDescent="0.25">
      <c r="A19" s="12" t="s">
        <v>6</v>
      </c>
      <c r="B19" s="12" t="s">
        <v>5</v>
      </c>
      <c r="C19" s="12" t="s">
        <v>15</v>
      </c>
      <c r="D19" s="13">
        <v>42674</v>
      </c>
      <c r="E19" s="14">
        <v>14573</v>
      </c>
      <c r="F19" s="13">
        <v>42734</v>
      </c>
    </row>
    <row r="20" spans="1:6" x14ac:dyDescent="0.25">
      <c r="A20" s="12" t="s">
        <v>6</v>
      </c>
      <c r="B20" s="12" t="s">
        <v>5</v>
      </c>
      <c r="C20" s="12" t="s">
        <v>16</v>
      </c>
      <c r="D20" s="13">
        <v>42674</v>
      </c>
      <c r="E20" s="14">
        <v>47082</v>
      </c>
      <c r="F20" s="13">
        <v>42734</v>
      </c>
    </row>
    <row r="21" spans="1:6" x14ac:dyDescent="0.25">
      <c r="A21" s="12" t="s">
        <v>6</v>
      </c>
      <c r="B21" s="12" t="s">
        <v>5</v>
      </c>
      <c r="C21" s="12" t="s">
        <v>17</v>
      </c>
      <c r="D21" s="13">
        <v>42674</v>
      </c>
      <c r="E21" s="14">
        <v>13676</v>
      </c>
      <c r="F21" s="13">
        <v>42734</v>
      </c>
    </row>
    <row r="22" spans="1:6" x14ac:dyDescent="0.25">
      <c r="A22" s="12" t="s">
        <v>6</v>
      </c>
      <c r="B22" s="12" t="s">
        <v>5</v>
      </c>
      <c r="C22" s="12" t="s">
        <v>18</v>
      </c>
      <c r="D22" s="13">
        <v>42674</v>
      </c>
      <c r="E22" s="14">
        <v>92483</v>
      </c>
      <c r="F22" s="13">
        <v>42734</v>
      </c>
    </row>
    <row r="23" spans="1:6" x14ac:dyDescent="0.25">
      <c r="A23" s="12" t="s">
        <v>6</v>
      </c>
      <c r="B23" s="12" t="s">
        <v>5</v>
      </c>
      <c r="C23" s="12" t="s">
        <v>19</v>
      </c>
      <c r="D23" s="13">
        <v>42674</v>
      </c>
      <c r="E23" s="14">
        <v>108446</v>
      </c>
      <c r="F23" s="13">
        <v>42734</v>
      </c>
    </row>
    <row r="24" spans="1:6" x14ac:dyDescent="0.25">
      <c r="A24" s="12" t="s">
        <v>6</v>
      </c>
      <c r="B24" s="12" t="s">
        <v>5</v>
      </c>
      <c r="C24" s="12" t="s">
        <v>20</v>
      </c>
      <c r="D24" s="13">
        <v>42674</v>
      </c>
      <c r="E24" s="14">
        <v>201780</v>
      </c>
      <c r="F24" s="13">
        <v>42734</v>
      </c>
    </row>
    <row r="25" spans="1:6" x14ac:dyDescent="0.25">
      <c r="A25" s="12" t="s">
        <v>22</v>
      </c>
      <c r="B25" s="12" t="s">
        <v>5</v>
      </c>
      <c r="C25" s="12" t="s">
        <v>23</v>
      </c>
      <c r="D25" s="13">
        <v>42682</v>
      </c>
      <c r="E25" s="14">
        <v>47643</v>
      </c>
      <c r="F25" s="13">
        <v>42742</v>
      </c>
    </row>
    <row r="26" spans="1:6" x14ac:dyDescent="0.25">
      <c r="A26" s="12" t="s">
        <v>22</v>
      </c>
      <c r="B26" s="12" t="s">
        <v>5</v>
      </c>
      <c r="C26" s="12" t="s">
        <v>24</v>
      </c>
      <c r="D26" s="13">
        <v>42682</v>
      </c>
      <c r="E26" s="14">
        <v>30828</v>
      </c>
      <c r="F26" s="13">
        <v>42742</v>
      </c>
    </row>
    <row r="27" spans="1:6" x14ac:dyDescent="0.25">
      <c r="A27" s="12" t="s">
        <v>22</v>
      </c>
      <c r="B27" s="12" t="s">
        <v>5</v>
      </c>
      <c r="C27" s="12" t="s">
        <v>25</v>
      </c>
      <c r="D27" s="13">
        <v>42685</v>
      </c>
      <c r="E27" s="14">
        <v>73650</v>
      </c>
      <c r="F27" s="13">
        <v>42745</v>
      </c>
    </row>
    <row r="28" spans="1:6" x14ac:dyDescent="0.25">
      <c r="A28" s="12" t="s">
        <v>22</v>
      </c>
      <c r="B28" s="12" t="s">
        <v>5</v>
      </c>
      <c r="C28" s="12" t="s">
        <v>26</v>
      </c>
      <c r="D28" s="13">
        <v>42685</v>
      </c>
      <c r="E28" s="14">
        <v>44840</v>
      </c>
      <c r="F28" s="13">
        <v>42745</v>
      </c>
    </row>
    <row r="29" spans="1:6" x14ac:dyDescent="0.25">
      <c r="A29" s="12" t="s">
        <v>22</v>
      </c>
      <c r="B29" s="12" t="s">
        <v>5</v>
      </c>
      <c r="C29" s="12" t="s">
        <v>27</v>
      </c>
      <c r="D29" s="13">
        <v>42697</v>
      </c>
      <c r="E29" s="14">
        <v>39796</v>
      </c>
      <c r="F29" s="13">
        <v>42757</v>
      </c>
    </row>
    <row r="30" spans="1:6" x14ac:dyDescent="0.25">
      <c r="A30" s="12" t="s">
        <v>22</v>
      </c>
      <c r="B30" s="12" t="s">
        <v>5</v>
      </c>
      <c r="C30" s="12" t="s">
        <v>28</v>
      </c>
      <c r="D30" s="13">
        <v>42697</v>
      </c>
      <c r="E30" s="14">
        <v>34920</v>
      </c>
      <c r="F30" s="13">
        <v>42757</v>
      </c>
    </row>
    <row r="31" spans="1:6" x14ac:dyDescent="0.25">
      <c r="A31" s="12" t="s">
        <v>22</v>
      </c>
      <c r="B31" s="12" t="s">
        <v>5</v>
      </c>
      <c r="C31" s="12" t="s">
        <v>29</v>
      </c>
      <c r="D31" s="13">
        <v>42697</v>
      </c>
      <c r="E31" s="14">
        <v>66027</v>
      </c>
      <c r="F31" s="13">
        <v>42757</v>
      </c>
    </row>
    <row r="32" spans="1:6" x14ac:dyDescent="0.25">
      <c r="A32" s="12" t="s">
        <v>22</v>
      </c>
      <c r="B32" s="12" t="s">
        <v>5</v>
      </c>
      <c r="C32" s="12" t="s">
        <v>30</v>
      </c>
      <c r="D32" s="13">
        <v>42698</v>
      </c>
      <c r="E32" s="14">
        <v>95005</v>
      </c>
      <c r="F32" s="13">
        <v>42758</v>
      </c>
    </row>
    <row r="33" spans="1:6" x14ac:dyDescent="0.25">
      <c r="A33" s="12" t="s">
        <v>22</v>
      </c>
      <c r="B33" s="12" t="s">
        <v>5</v>
      </c>
      <c r="C33" s="12" t="s">
        <v>31</v>
      </c>
      <c r="D33" s="13">
        <v>42713</v>
      </c>
      <c r="E33" s="14">
        <v>70623</v>
      </c>
      <c r="F33" s="13">
        <v>42773</v>
      </c>
    </row>
    <row r="34" spans="1:6" x14ac:dyDescent="0.25">
      <c r="A34" s="12" t="s">
        <v>22</v>
      </c>
      <c r="B34" s="12" t="s">
        <v>5</v>
      </c>
      <c r="C34" s="12" t="s">
        <v>32</v>
      </c>
      <c r="D34" s="13">
        <v>42713</v>
      </c>
      <c r="E34" s="14">
        <v>63057</v>
      </c>
      <c r="F34" s="13">
        <v>42773</v>
      </c>
    </row>
    <row r="35" spans="1:6" x14ac:dyDescent="0.25">
      <c r="A35" s="12" t="s">
        <v>22</v>
      </c>
      <c r="B35" s="12" t="s">
        <v>5</v>
      </c>
      <c r="C35" s="12" t="s">
        <v>33</v>
      </c>
      <c r="D35" s="13">
        <v>42713</v>
      </c>
      <c r="E35" s="14">
        <v>58853</v>
      </c>
      <c r="F35" s="13">
        <v>42773</v>
      </c>
    </row>
    <row r="36" spans="1:6" x14ac:dyDescent="0.25">
      <c r="A36" s="12" t="s">
        <v>22</v>
      </c>
      <c r="B36" s="12" t="s">
        <v>5</v>
      </c>
      <c r="C36" s="12" t="s">
        <v>34</v>
      </c>
      <c r="D36" s="13">
        <v>42713</v>
      </c>
      <c r="E36" s="14">
        <v>70623</v>
      </c>
      <c r="F36" s="13">
        <v>42773</v>
      </c>
    </row>
    <row r="37" spans="1:6" x14ac:dyDescent="0.25">
      <c r="A37" s="12" t="s">
        <v>22</v>
      </c>
      <c r="B37" s="12" t="s">
        <v>5</v>
      </c>
      <c r="C37" s="12" t="s">
        <v>35</v>
      </c>
      <c r="D37" s="13">
        <v>42713</v>
      </c>
      <c r="E37" s="14">
        <v>51566</v>
      </c>
      <c r="F37" s="13">
        <v>42773</v>
      </c>
    </row>
    <row r="38" spans="1:6" x14ac:dyDescent="0.25">
      <c r="A38" s="12" t="s">
        <v>22</v>
      </c>
      <c r="B38" s="12" t="s">
        <v>5</v>
      </c>
      <c r="C38" s="12" t="s">
        <v>36</v>
      </c>
      <c r="D38" s="13">
        <v>42713</v>
      </c>
      <c r="E38" s="14">
        <v>26904</v>
      </c>
      <c r="F38" s="13">
        <v>42773</v>
      </c>
    </row>
    <row r="39" spans="1:6" x14ac:dyDescent="0.25">
      <c r="A39" s="12" t="s">
        <v>22</v>
      </c>
      <c r="B39" s="12" t="s">
        <v>5</v>
      </c>
      <c r="C39" s="12" t="s">
        <v>37</v>
      </c>
      <c r="D39" s="13">
        <v>42728</v>
      </c>
      <c r="E39" s="14">
        <v>69783</v>
      </c>
      <c r="F39" s="13">
        <v>42788</v>
      </c>
    </row>
    <row r="40" spans="1:6" x14ac:dyDescent="0.25">
      <c r="A40" s="12" t="s">
        <v>22</v>
      </c>
      <c r="B40" s="12" t="s">
        <v>5</v>
      </c>
      <c r="C40" s="12" t="s">
        <v>38</v>
      </c>
      <c r="D40" s="13">
        <v>42728</v>
      </c>
      <c r="E40" s="14">
        <v>150124</v>
      </c>
      <c r="F40" s="13">
        <v>42788</v>
      </c>
    </row>
    <row r="41" spans="1:6" x14ac:dyDescent="0.25">
      <c r="A41" s="12" t="s">
        <v>22</v>
      </c>
      <c r="B41" s="12" t="s">
        <v>5</v>
      </c>
      <c r="C41" s="12" t="s">
        <v>39</v>
      </c>
      <c r="D41" s="13">
        <v>42728</v>
      </c>
      <c r="E41" s="14">
        <v>52687</v>
      </c>
      <c r="F41" s="13">
        <v>42788</v>
      </c>
    </row>
    <row r="42" spans="1:6" x14ac:dyDescent="0.25">
      <c r="A42" s="12" t="s">
        <v>22</v>
      </c>
      <c r="B42" s="12" t="s">
        <v>5</v>
      </c>
      <c r="C42" s="12" t="s">
        <v>40</v>
      </c>
      <c r="D42" s="13">
        <v>42728</v>
      </c>
      <c r="E42" s="14">
        <v>141527</v>
      </c>
      <c r="F42" s="13">
        <v>42788</v>
      </c>
    </row>
    <row r="43" spans="1:6" x14ac:dyDescent="0.25">
      <c r="A43" s="12" t="s">
        <v>22</v>
      </c>
      <c r="B43" s="12" t="s">
        <v>5</v>
      </c>
      <c r="C43" s="12" t="s">
        <v>41</v>
      </c>
      <c r="D43" s="13">
        <v>42728</v>
      </c>
      <c r="E43" s="14">
        <v>84075</v>
      </c>
      <c r="F43" s="13">
        <v>42788</v>
      </c>
    </row>
    <row r="44" spans="1:6" x14ac:dyDescent="0.25">
      <c r="A44" s="12" t="s">
        <v>22</v>
      </c>
      <c r="B44" s="12" t="s">
        <v>5</v>
      </c>
      <c r="C44" s="12" t="s">
        <v>42</v>
      </c>
      <c r="D44" s="13">
        <v>42728</v>
      </c>
      <c r="E44" s="14">
        <v>235814</v>
      </c>
      <c r="F44" s="13">
        <v>42788</v>
      </c>
    </row>
    <row r="45" spans="1:6" x14ac:dyDescent="0.25">
      <c r="A45" s="12" t="s">
        <v>22</v>
      </c>
      <c r="B45" s="12" t="s">
        <v>5</v>
      </c>
      <c r="C45" s="12" t="s">
        <v>43</v>
      </c>
      <c r="D45" s="13">
        <v>42728</v>
      </c>
      <c r="E45" s="14">
        <v>53808</v>
      </c>
      <c r="F45" s="13">
        <v>42788</v>
      </c>
    </row>
    <row r="46" spans="1:6" x14ac:dyDescent="0.25">
      <c r="A46" s="12" t="s">
        <v>22</v>
      </c>
      <c r="B46" s="12" t="s">
        <v>5</v>
      </c>
      <c r="C46" s="12" t="s">
        <v>44</v>
      </c>
      <c r="D46" s="13">
        <v>42740</v>
      </c>
      <c r="E46" s="14">
        <v>80153</v>
      </c>
      <c r="F46" s="13">
        <v>42800</v>
      </c>
    </row>
    <row r="47" spans="1:6" x14ac:dyDescent="0.25">
      <c r="A47" s="12" t="s">
        <v>22</v>
      </c>
      <c r="B47" s="12" t="s">
        <v>5</v>
      </c>
      <c r="C47" s="12" t="s">
        <v>45</v>
      </c>
      <c r="D47" s="13">
        <v>42753</v>
      </c>
      <c r="E47" s="14">
        <v>156940</v>
      </c>
      <c r="F47" s="13">
        <v>42813</v>
      </c>
    </row>
    <row r="48" spans="1:6" x14ac:dyDescent="0.25">
      <c r="A48" s="12" t="s">
        <v>22</v>
      </c>
      <c r="B48" s="12" t="s">
        <v>5</v>
      </c>
      <c r="C48" s="12" t="s">
        <v>46</v>
      </c>
      <c r="D48" s="13">
        <v>42753</v>
      </c>
      <c r="E48" s="14">
        <v>50727</v>
      </c>
      <c r="F48" s="13">
        <v>42813</v>
      </c>
    </row>
    <row r="49" spans="1:6" x14ac:dyDescent="0.25">
      <c r="A49" s="12" t="s">
        <v>22</v>
      </c>
      <c r="B49" s="12" t="s">
        <v>5</v>
      </c>
      <c r="C49" s="12" t="s">
        <v>47</v>
      </c>
      <c r="D49" s="13">
        <v>42760</v>
      </c>
      <c r="E49" s="14">
        <v>150776</v>
      </c>
      <c r="F49" s="13">
        <v>42820</v>
      </c>
    </row>
    <row r="50" spans="1:6" x14ac:dyDescent="0.25">
      <c r="A50" s="12" t="s">
        <v>22</v>
      </c>
      <c r="B50" s="12" t="s">
        <v>5</v>
      </c>
      <c r="C50" s="12" t="s">
        <v>48</v>
      </c>
      <c r="D50" s="13">
        <v>42781</v>
      </c>
      <c r="E50" s="14">
        <v>37834</v>
      </c>
      <c r="F50" s="13">
        <v>42841</v>
      </c>
    </row>
    <row r="51" spans="1:6" x14ac:dyDescent="0.25">
      <c r="A51" s="12" t="s">
        <v>22</v>
      </c>
      <c r="B51" s="12" t="s">
        <v>5</v>
      </c>
      <c r="C51" s="12" t="s">
        <v>49</v>
      </c>
      <c r="D51" s="13">
        <v>42782</v>
      </c>
      <c r="E51" s="14">
        <v>164047</v>
      </c>
      <c r="F51" s="13">
        <v>42842</v>
      </c>
    </row>
    <row r="52" spans="1:6" x14ac:dyDescent="0.25">
      <c r="A52" s="12" t="s">
        <v>22</v>
      </c>
      <c r="B52" s="12" t="s">
        <v>5</v>
      </c>
      <c r="C52" s="12" t="s">
        <v>54</v>
      </c>
      <c r="D52" s="13">
        <v>42798</v>
      </c>
      <c r="E52" s="14">
        <v>54369</v>
      </c>
      <c r="F52" s="13">
        <v>42858</v>
      </c>
    </row>
    <row r="53" spans="1:6" x14ac:dyDescent="0.25">
      <c r="A53" s="12" t="s">
        <v>22</v>
      </c>
      <c r="B53" s="12" t="s">
        <v>5</v>
      </c>
      <c r="C53" s="12" t="s">
        <v>55</v>
      </c>
      <c r="D53" s="13">
        <v>42810</v>
      </c>
      <c r="E53" s="14">
        <v>84075</v>
      </c>
      <c r="F53" s="13">
        <v>42870</v>
      </c>
    </row>
    <row r="54" spans="1:6" x14ac:dyDescent="0.25">
      <c r="A54" s="12" t="s">
        <v>22</v>
      </c>
      <c r="B54" s="12" t="s">
        <v>5</v>
      </c>
      <c r="C54" s="12" t="s">
        <v>57</v>
      </c>
      <c r="D54" s="13">
        <v>42849</v>
      </c>
      <c r="E54" s="14">
        <v>118826</v>
      </c>
      <c r="F54" s="13">
        <v>42909</v>
      </c>
    </row>
    <row r="55" spans="1:6" x14ac:dyDescent="0.25">
      <c r="A55" s="12" t="s">
        <v>22</v>
      </c>
      <c r="B55" s="12" t="s">
        <v>5</v>
      </c>
      <c r="C55" s="12" t="s">
        <v>59</v>
      </c>
      <c r="D55" s="13">
        <v>42866</v>
      </c>
      <c r="E55" s="14">
        <v>46972</v>
      </c>
      <c r="F55" s="13">
        <v>42926</v>
      </c>
    </row>
    <row r="56" spans="1:6" x14ac:dyDescent="0.25">
      <c r="A56" s="12" t="s">
        <v>104</v>
      </c>
      <c r="B56" s="12" t="s">
        <v>103</v>
      </c>
      <c r="C56" s="12" t="s">
        <v>105</v>
      </c>
      <c r="D56" s="13">
        <v>43888</v>
      </c>
      <c r="E56" s="14">
        <v>35763</v>
      </c>
      <c r="F56" s="13">
        <v>43888</v>
      </c>
    </row>
    <row r="57" spans="1:6" x14ac:dyDescent="0.25">
      <c r="A57" s="12" t="s">
        <v>71</v>
      </c>
      <c r="B57" s="12" t="s">
        <v>70</v>
      </c>
      <c r="C57" s="12" t="s">
        <v>72</v>
      </c>
      <c r="D57" s="13">
        <v>43276</v>
      </c>
      <c r="E57" s="14">
        <v>1770000</v>
      </c>
      <c r="F57" s="13">
        <v>43306</v>
      </c>
    </row>
    <row r="58" spans="1:6" x14ac:dyDescent="0.25">
      <c r="A58" s="12" t="s">
        <v>71</v>
      </c>
      <c r="B58" s="12" t="s">
        <v>70</v>
      </c>
      <c r="C58" s="12" t="s">
        <v>73</v>
      </c>
      <c r="D58" s="13">
        <v>43354</v>
      </c>
      <c r="E58" s="14">
        <v>58656</v>
      </c>
      <c r="F58" s="13">
        <v>43384</v>
      </c>
    </row>
    <row r="59" spans="1:6" x14ac:dyDescent="0.25">
      <c r="A59" s="12" t="s">
        <v>71</v>
      </c>
      <c r="B59" s="12" t="s">
        <v>70</v>
      </c>
      <c r="C59" s="12" t="s">
        <v>77</v>
      </c>
      <c r="D59" s="13">
        <v>43378</v>
      </c>
      <c r="E59" s="14">
        <v>183549</v>
      </c>
      <c r="F59" s="13">
        <v>43408</v>
      </c>
    </row>
    <row r="60" spans="1:6" x14ac:dyDescent="0.25">
      <c r="A60" s="12" t="s">
        <v>71</v>
      </c>
      <c r="B60" s="12" t="s">
        <v>70</v>
      </c>
      <c r="C60" s="12" t="s">
        <v>83</v>
      </c>
      <c r="D60" s="13">
        <v>43413</v>
      </c>
      <c r="E60" s="14">
        <v>259873</v>
      </c>
      <c r="F60" s="13">
        <v>43443</v>
      </c>
    </row>
    <row r="61" spans="1:6" x14ac:dyDescent="0.25">
      <c r="A61" s="12" t="s">
        <v>71</v>
      </c>
      <c r="B61" s="12" t="s">
        <v>70</v>
      </c>
      <c r="C61" s="12" t="s">
        <v>84</v>
      </c>
      <c r="D61" s="13">
        <v>43413</v>
      </c>
      <c r="E61" s="14">
        <v>50150</v>
      </c>
      <c r="F61" s="13">
        <v>43443</v>
      </c>
    </row>
    <row r="62" spans="1:6" x14ac:dyDescent="0.25">
      <c r="A62" s="12" t="s">
        <v>71</v>
      </c>
      <c r="B62" s="12" t="s">
        <v>70</v>
      </c>
      <c r="C62" s="12" t="s">
        <v>85</v>
      </c>
      <c r="D62" s="13">
        <v>43413</v>
      </c>
      <c r="E62" s="14">
        <v>189066</v>
      </c>
      <c r="F62" s="13">
        <v>43443</v>
      </c>
    </row>
    <row r="63" spans="1:6" x14ac:dyDescent="0.25">
      <c r="A63" s="12" t="s">
        <v>71</v>
      </c>
      <c r="B63" s="12" t="s">
        <v>70</v>
      </c>
      <c r="C63" s="12" t="s">
        <v>86</v>
      </c>
      <c r="D63" s="13">
        <v>43427</v>
      </c>
      <c r="E63" s="14">
        <v>109548</v>
      </c>
      <c r="F63" s="13">
        <v>43457</v>
      </c>
    </row>
    <row r="64" spans="1:6" x14ac:dyDescent="0.25">
      <c r="A64" s="12" t="s">
        <v>71</v>
      </c>
      <c r="B64" s="12" t="s">
        <v>70</v>
      </c>
      <c r="C64" s="12" t="s">
        <v>89</v>
      </c>
      <c r="D64" s="13">
        <v>43475</v>
      </c>
      <c r="E64" s="14">
        <v>192576</v>
      </c>
      <c r="F64" s="13">
        <v>43505</v>
      </c>
    </row>
    <row r="65" spans="1:6" x14ac:dyDescent="0.25">
      <c r="A65" s="12" t="s">
        <v>1</v>
      </c>
      <c r="B65" s="12" t="s">
        <v>0</v>
      </c>
      <c r="C65" s="12" t="s">
        <v>2</v>
      </c>
      <c r="D65" s="13">
        <v>42576</v>
      </c>
      <c r="E65" s="14">
        <v>117042</v>
      </c>
      <c r="F65" s="13">
        <v>42643</v>
      </c>
    </row>
    <row r="66" spans="1:6" x14ac:dyDescent="0.25">
      <c r="A66" s="12" t="s">
        <v>1</v>
      </c>
      <c r="B66" s="12" t="s">
        <v>0</v>
      </c>
      <c r="C66" s="12" t="s">
        <v>3</v>
      </c>
      <c r="D66" s="13">
        <v>42607</v>
      </c>
      <c r="E66" s="14">
        <v>92748</v>
      </c>
      <c r="F66" s="13">
        <v>42674</v>
      </c>
    </row>
    <row r="67" spans="1:6" x14ac:dyDescent="0.25">
      <c r="A67" s="12" t="s">
        <v>1</v>
      </c>
      <c r="B67" s="12" t="s">
        <v>0</v>
      </c>
      <c r="C67" s="12" t="s">
        <v>4</v>
      </c>
      <c r="D67" s="13">
        <v>42637</v>
      </c>
      <c r="E67" s="14">
        <v>14603</v>
      </c>
      <c r="F67" s="13">
        <v>42704</v>
      </c>
    </row>
    <row r="68" spans="1:6" x14ac:dyDescent="0.25">
      <c r="A68" s="12" t="s">
        <v>1</v>
      </c>
      <c r="B68" s="12" t="s">
        <v>0</v>
      </c>
      <c r="C68" s="12" t="s">
        <v>21</v>
      </c>
      <c r="D68" s="13">
        <v>42674</v>
      </c>
      <c r="E68" s="14">
        <v>184524</v>
      </c>
      <c r="F68" s="13">
        <v>42735</v>
      </c>
    </row>
    <row r="69" spans="1:6" x14ac:dyDescent="0.25">
      <c r="A69" s="12" t="s">
        <v>50</v>
      </c>
      <c r="B69" s="12" t="s">
        <v>0</v>
      </c>
      <c r="C69" s="12" t="s">
        <v>51</v>
      </c>
      <c r="D69" s="13">
        <v>42781</v>
      </c>
      <c r="E69" s="14">
        <v>950433</v>
      </c>
      <c r="F69" s="13">
        <v>42855</v>
      </c>
    </row>
    <row r="70" spans="1:6" x14ac:dyDescent="0.25">
      <c r="A70" s="12" t="s">
        <v>50</v>
      </c>
      <c r="B70" s="12" t="s">
        <v>0</v>
      </c>
      <c r="C70" s="12" t="s">
        <v>52</v>
      </c>
      <c r="D70" s="13">
        <v>42786</v>
      </c>
      <c r="E70" s="14">
        <v>112795</v>
      </c>
      <c r="F70" s="13">
        <v>42855</v>
      </c>
    </row>
    <row r="71" spans="1:6" x14ac:dyDescent="0.25">
      <c r="A71" s="12" t="s">
        <v>50</v>
      </c>
      <c r="B71" s="12" t="s">
        <v>0</v>
      </c>
      <c r="C71" s="12" t="s">
        <v>53</v>
      </c>
      <c r="D71" s="13">
        <v>42789</v>
      </c>
      <c r="E71" s="14">
        <v>22308</v>
      </c>
      <c r="F71" s="13">
        <v>42855</v>
      </c>
    </row>
    <row r="72" spans="1:6" x14ac:dyDescent="0.25">
      <c r="A72" s="12" t="s">
        <v>50</v>
      </c>
      <c r="B72" s="12" t="s">
        <v>0</v>
      </c>
      <c r="C72" s="12" t="s">
        <v>56</v>
      </c>
      <c r="D72" s="13">
        <v>42811</v>
      </c>
      <c r="E72" s="14">
        <v>21240</v>
      </c>
      <c r="F72" s="13">
        <v>42886</v>
      </c>
    </row>
    <row r="73" spans="1:6" x14ac:dyDescent="0.25">
      <c r="A73" s="12" t="s">
        <v>50</v>
      </c>
      <c r="B73" s="12" t="s">
        <v>0</v>
      </c>
      <c r="C73" s="12" t="s">
        <v>58</v>
      </c>
      <c r="D73" s="13">
        <v>42850</v>
      </c>
      <c r="E73" s="14">
        <v>144972</v>
      </c>
      <c r="F73" s="13">
        <v>42916</v>
      </c>
    </row>
    <row r="74" spans="1:6" x14ac:dyDescent="0.25">
      <c r="A74" s="12" t="s">
        <v>50</v>
      </c>
      <c r="B74" s="12" t="s">
        <v>0</v>
      </c>
      <c r="C74" s="12" t="s">
        <v>60</v>
      </c>
      <c r="D74" s="13">
        <v>42910</v>
      </c>
      <c r="E74" s="14">
        <v>7965</v>
      </c>
      <c r="F74" s="13">
        <v>42940</v>
      </c>
    </row>
    <row r="75" spans="1:6" x14ac:dyDescent="0.25">
      <c r="A75" s="12" t="s">
        <v>50</v>
      </c>
      <c r="B75" s="12" t="s">
        <v>0</v>
      </c>
      <c r="C75" s="12" t="s">
        <v>61</v>
      </c>
      <c r="D75" s="13">
        <v>42865</v>
      </c>
      <c r="E75" s="14">
        <v>40047</v>
      </c>
      <c r="F75" s="13">
        <v>42947</v>
      </c>
    </row>
    <row r="76" spans="1:6" x14ac:dyDescent="0.25">
      <c r="A76" s="12" t="s">
        <v>50</v>
      </c>
      <c r="B76" s="12" t="s">
        <v>0</v>
      </c>
      <c r="C76" s="12" t="s">
        <v>62</v>
      </c>
      <c r="D76" s="13">
        <v>42921</v>
      </c>
      <c r="E76" s="14">
        <v>88722</v>
      </c>
      <c r="F76" s="13">
        <v>42951</v>
      </c>
    </row>
    <row r="77" spans="1:6" x14ac:dyDescent="0.25">
      <c r="A77" s="12" t="s">
        <v>50</v>
      </c>
      <c r="B77" s="12" t="s">
        <v>0</v>
      </c>
      <c r="C77" s="12" t="s">
        <v>63</v>
      </c>
      <c r="D77" s="13">
        <v>42900</v>
      </c>
      <c r="E77" s="14">
        <v>8850</v>
      </c>
      <c r="F77" s="13">
        <v>42960</v>
      </c>
    </row>
    <row r="78" spans="1:6" x14ac:dyDescent="0.25">
      <c r="A78" s="12" t="s">
        <v>50</v>
      </c>
      <c r="B78" s="12" t="s">
        <v>0</v>
      </c>
      <c r="C78" s="12" t="s">
        <v>64</v>
      </c>
      <c r="D78" s="13">
        <v>42942</v>
      </c>
      <c r="E78" s="14">
        <v>64827</v>
      </c>
      <c r="F78" s="13">
        <v>42972</v>
      </c>
    </row>
    <row r="79" spans="1:6" x14ac:dyDescent="0.25">
      <c r="A79" s="12" t="s">
        <v>50</v>
      </c>
      <c r="B79" s="12" t="s">
        <v>0</v>
      </c>
      <c r="C79" s="12" t="s">
        <v>65</v>
      </c>
      <c r="D79" s="13">
        <v>42942</v>
      </c>
      <c r="E79" s="14">
        <v>8054</v>
      </c>
      <c r="F79" s="13">
        <v>42972</v>
      </c>
    </row>
    <row r="80" spans="1:6" x14ac:dyDescent="0.25">
      <c r="A80" s="12" t="s">
        <v>50</v>
      </c>
      <c r="B80" s="12" t="s">
        <v>0</v>
      </c>
      <c r="C80" s="12" t="s">
        <v>66</v>
      </c>
      <c r="D80" s="13">
        <v>42963</v>
      </c>
      <c r="E80" s="14">
        <v>1859</v>
      </c>
      <c r="F80" s="13">
        <v>42993</v>
      </c>
    </row>
    <row r="81" spans="1:8" x14ac:dyDescent="0.25">
      <c r="A81" s="16" t="s">
        <v>131</v>
      </c>
      <c r="B81" s="16" t="s">
        <v>130</v>
      </c>
      <c r="C81" s="16" t="s">
        <v>134</v>
      </c>
      <c r="D81" s="17">
        <v>44148</v>
      </c>
      <c r="E81" s="18">
        <v>1000000</v>
      </c>
      <c r="F81" s="17">
        <v>44208</v>
      </c>
    </row>
    <row r="82" spans="1:8" x14ac:dyDescent="0.25">
      <c r="A82" s="3"/>
      <c r="B82" s="3"/>
      <c r="C82" s="3"/>
      <c r="D82" s="4"/>
      <c r="E82" s="5"/>
      <c r="F82" s="4"/>
    </row>
    <row r="83" spans="1:8" x14ac:dyDescent="0.25">
      <c r="A83" s="3"/>
      <c r="B83" s="3"/>
      <c r="C83" s="3"/>
      <c r="D83" s="4"/>
      <c r="E83" s="6">
        <f>SUM(E4:E82)</f>
        <v>10648129</v>
      </c>
      <c r="F83" s="4"/>
      <c r="H83" s="15">
        <f>+E83</f>
        <v>10648129</v>
      </c>
    </row>
    <row r="84" spans="1:8" x14ac:dyDescent="0.25">
      <c r="A84" s="3"/>
      <c r="B84" s="3"/>
      <c r="C84" s="3"/>
      <c r="D84" s="4"/>
      <c r="E84" s="5"/>
      <c r="F84" s="4"/>
    </row>
    <row r="431" spans="5:5" x14ac:dyDescent="0.25">
      <c r="E431" s="6">
        <v>69118751</v>
      </c>
    </row>
    <row r="434" spans="6:6" x14ac:dyDescent="0.25">
      <c r="F434" s="7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G49"/>
  <sheetViews>
    <sheetView topLeftCell="A22" workbookViewId="0">
      <selection activeCell="I27" sqref="I27"/>
    </sheetView>
  </sheetViews>
  <sheetFormatPr baseColWidth="10" defaultRowHeight="15" x14ac:dyDescent="0.25"/>
  <sheetData>
    <row r="4" spans="2:7" x14ac:dyDescent="0.25">
      <c r="B4" s="23" t="s">
        <v>6</v>
      </c>
      <c r="C4" s="23" t="s">
        <v>5</v>
      </c>
      <c r="D4" s="23" t="s">
        <v>7</v>
      </c>
      <c r="E4" s="24">
        <v>42674</v>
      </c>
      <c r="F4" s="21">
        <v>303791</v>
      </c>
      <c r="G4" s="24">
        <v>42734</v>
      </c>
    </row>
    <row r="5" spans="2:7" x14ac:dyDescent="0.25">
      <c r="B5" s="23" t="s">
        <v>6</v>
      </c>
      <c r="C5" s="23" t="s">
        <v>5</v>
      </c>
      <c r="D5" s="23" t="s">
        <v>8</v>
      </c>
      <c r="E5" s="24">
        <v>42674</v>
      </c>
      <c r="F5" s="21">
        <v>109858</v>
      </c>
      <c r="G5" s="24">
        <v>42734</v>
      </c>
    </row>
    <row r="6" spans="2:7" x14ac:dyDescent="0.25">
      <c r="B6" s="23" t="s">
        <v>6</v>
      </c>
      <c r="C6" s="23" t="s">
        <v>5</v>
      </c>
      <c r="D6" s="23" t="s">
        <v>9</v>
      </c>
      <c r="E6" s="24">
        <v>42674</v>
      </c>
      <c r="F6" s="21">
        <v>11098</v>
      </c>
      <c r="G6" s="24">
        <v>42734</v>
      </c>
    </row>
    <row r="7" spans="2:7" x14ac:dyDescent="0.25">
      <c r="B7" s="23" t="s">
        <v>6</v>
      </c>
      <c r="C7" s="23" t="s">
        <v>5</v>
      </c>
      <c r="D7" s="23" t="s">
        <v>10</v>
      </c>
      <c r="E7" s="24">
        <v>42674</v>
      </c>
      <c r="F7" s="21">
        <v>248134</v>
      </c>
      <c r="G7" s="24">
        <v>42734</v>
      </c>
    </row>
    <row r="8" spans="2:7" x14ac:dyDescent="0.25">
      <c r="B8" s="23" t="s">
        <v>6</v>
      </c>
      <c r="C8" s="23" t="s">
        <v>5</v>
      </c>
      <c r="D8" s="23" t="s">
        <v>11</v>
      </c>
      <c r="E8" s="24">
        <v>42674</v>
      </c>
      <c r="F8" s="21">
        <v>79591</v>
      </c>
      <c r="G8" s="24">
        <v>42734</v>
      </c>
    </row>
    <row r="9" spans="2:7" x14ac:dyDescent="0.25">
      <c r="B9" s="23" t="s">
        <v>6</v>
      </c>
      <c r="C9" s="23" t="s">
        <v>5</v>
      </c>
      <c r="D9" s="23" t="s">
        <v>12</v>
      </c>
      <c r="E9" s="24">
        <v>42674</v>
      </c>
      <c r="F9" s="21">
        <v>101451</v>
      </c>
      <c r="G9" s="24">
        <v>42734</v>
      </c>
    </row>
    <row r="10" spans="2:7" x14ac:dyDescent="0.25">
      <c r="B10" s="23" t="s">
        <v>6</v>
      </c>
      <c r="C10" s="23" t="s">
        <v>5</v>
      </c>
      <c r="D10" s="23" t="s">
        <v>13</v>
      </c>
      <c r="E10" s="24">
        <v>42674</v>
      </c>
      <c r="F10" s="21">
        <v>66475</v>
      </c>
      <c r="G10" s="24">
        <v>42734</v>
      </c>
    </row>
    <row r="11" spans="2:7" x14ac:dyDescent="0.25">
      <c r="B11" s="23" t="s">
        <v>6</v>
      </c>
      <c r="C11" s="23" t="s">
        <v>5</v>
      </c>
      <c r="D11" s="23" t="s">
        <v>14</v>
      </c>
      <c r="E11" s="24">
        <v>42674</v>
      </c>
      <c r="F11" s="21">
        <v>53248</v>
      </c>
      <c r="G11" s="24">
        <v>42734</v>
      </c>
    </row>
    <row r="12" spans="2:7" x14ac:dyDescent="0.25">
      <c r="B12" s="23" t="s">
        <v>6</v>
      </c>
      <c r="C12" s="23" t="s">
        <v>5</v>
      </c>
      <c r="D12" s="23" t="s">
        <v>15</v>
      </c>
      <c r="E12" s="24">
        <v>42674</v>
      </c>
      <c r="F12" s="21">
        <v>14573</v>
      </c>
      <c r="G12" s="24">
        <v>42734</v>
      </c>
    </row>
    <row r="13" spans="2:7" x14ac:dyDescent="0.25">
      <c r="B13" s="23" t="s">
        <v>6</v>
      </c>
      <c r="C13" s="23" t="s">
        <v>5</v>
      </c>
      <c r="D13" s="23" t="s">
        <v>16</v>
      </c>
      <c r="E13" s="24">
        <v>42674</v>
      </c>
      <c r="F13" s="21">
        <v>47082</v>
      </c>
      <c r="G13" s="24">
        <v>42734</v>
      </c>
    </row>
    <row r="14" spans="2:7" x14ac:dyDescent="0.25">
      <c r="B14" s="23" t="s">
        <v>6</v>
      </c>
      <c r="C14" s="23" t="s">
        <v>5</v>
      </c>
      <c r="D14" s="23" t="s">
        <v>17</v>
      </c>
      <c r="E14" s="24">
        <v>42674</v>
      </c>
      <c r="F14" s="21">
        <v>13676</v>
      </c>
      <c r="G14" s="24">
        <v>42734</v>
      </c>
    </row>
    <row r="15" spans="2:7" x14ac:dyDescent="0.25">
      <c r="B15" s="23" t="s">
        <v>6</v>
      </c>
      <c r="C15" s="23" t="s">
        <v>5</v>
      </c>
      <c r="D15" s="23" t="s">
        <v>18</v>
      </c>
      <c r="E15" s="24">
        <v>42674</v>
      </c>
      <c r="F15" s="21">
        <v>92483</v>
      </c>
      <c r="G15" s="24">
        <v>42734</v>
      </c>
    </row>
    <row r="16" spans="2:7" x14ac:dyDescent="0.25">
      <c r="B16" s="23" t="s">
        <v>6</v>
      </c>
      <c r="C16" s="23" t="s">
        <v>5</v>
      </c>
      <c r="D16" s="23" t="s">
        <v>19</v>
      </c>
      <c r="E16" s="24">
        <v>42674</v>
      </c>
      <c r="F16" s="21">
        <v>108446</v>
      </c>
      <c r="G16" s="24">
        <v>42734</v>
      </c>
    </row>
    <row r="17" spans="2:7" x14ac:dyDescent="0.25">
      <c r="B17" s="23" t="s">
        <v>6</v>
      </c>
      <c r="C17" s="23" t="s">
        <v>5</v>
      </c>
      <c r="D17" s="23" t="s">
        <v>20</v>
      </c>
      <c r="E17" s="24">
        <v>42674</v>
      </c>
      <c r="F17" s="21">
        <v>201780</v>
      </c>
      <c r="G17" s="24">
        <v>42734</v>
      </c>
    </row>
    <row r="18" spans="2:7" x14ac:dyDescent="0.25">
      <c r="B18" s="23" t="s">
        <v>22</v>
      </c>
      <c r="C18" s="23" t="s">
        <v>5</v>
      </c>
      <c r="D18" s="23" t="s">
        <v>23</v>
      </c>
      <c r="E18" s="24">
        <v>42682</v>
      </c>
      <c r="F18" s="21">
        <v>47643</v>
      </c>
      <c r="G18" s="24">
        <v>42742</v>
      </c>
    </row>
    <row r="19" spans="2:7" x14ac:dyDescent="0.25">
      <c r="B19" s="23" t="s">
        <v>22</v>
      </c>
      <c r="C19" s="23" t="s">
        <v>5</v>
      </c>
      <c r="D19" s="23" t="s">
        <v>24</v>
      </c>
      <c r="E19" s="24">
        <v>42682</v>
      </c>
      <c r="F19" s="21">
        <v>30828</v>
      </c>
      <c r="G19" s="24">
        <v>42742</v>
      </c>
    </row>
    <row r="20" spans="2:7" x14ac:dyDescent="0.25">
      <c r="B20" s="23" t="s">
        <v>22</v>
      </c>
      <c r="C20" s="23" t="s">
        <v>5</v>
      </c>
      <c r="D20" s="23" t="s">
        <v>25</v>
      </c>
      <c r="E20" s="24">
        <v>42685</v>
      </c>
      <c r="F20" s="21">
        <v>73650</v>
      </c>
      <c r="G20" s="24">
        <v>42745</v>
      </c>
    </row>
    <row r="21" spans="2:7" x14ac:dyDescent="0.25">
      <c r="B21" s="23" t="s">
        <v>22</v>
      </c>
      <c r="C21" s="23" t="s">
        <v>5</v>
      </c>
      <c r="D21" s="23" t="s">
        <v>26</v>
      </c>
      <c r="E21" s="24">
        <v>42685</v>
      </c>
      <c r="F21" s="21">
        <v>44840</v>
      </c>
      <c r="G21" s="24">
        <v>42745</v>
      </c>
    </row>
    <row r="22" spans="2:7" x14ac:dyDescent="0.25">
      <c r="B22" s="23" t="s">
        <v>22</v>
      </c>
      <c r="C22" s="23" t="s">
        <v>5</v>
      </c>
      <c r="D22" s="23" t="s">
        <v>27</v>
      </c>
      <c r="E22" s="24">
        <v>42697</v>
      </c>
      <c r="F22" s="21">
        <v>39796</v>
      </c>
      <c r="G22" s="24">
        <v>42757</v>
      </c>
    </row>
    <row r="23" spans="2:7" x14ac:dyDescent="0.25">
      <c r="B23" s="23" t="s">
        <v>22</v>
      </c>
      <c r="C23" s="23" t="s">
        <v>5</v>
      </c>
      <c r="D23" s="23" t="s">
        <v>28</v>
      </c>
      <c r="E23" s="24">
        <v>42697</v>
      </c>
      <c r="F23" s="21">
        <v>34920</v>
      </c>
      <c r="G23" s="24">
        <v>42757</v>
      </c>
    </row>
    <row r="24" spans="2:7" x14ac:dyDescent="0.25">
      <c r="B24" s="23" t="s">
        <v>22</v>
      </c>
      <c r="C24" s="23" t="s">
        <v>5</v>
      </c>
      <c r="D24" s="23" t="s">
        <v>29</v>
      </c>
      <c r="E24" s="24">
        <v>42697</v>
      </c>
      <c r="F24" s="21">
        <v>66027</v>
      </c>
      <c r="G24" s="24">
        <v>42757</v>
      </c>
    </row>
    <row r="25" spans="2:7" x14ac:dyDescent="0.25">
      <c r="B25" s="23" t="s">
        <v>22</v>
      </c>
      <c r="C25" s="23" t="s">
        <v>5</v>
      </c>
      <c r="D25" s="23" t="s">
        <v>30</v>
      </c>
      <c r="E25" s="24">
        <v>42698</v>
      </c>
      <c r="F25" s="21">
        <v>95005</v>
      </c>
      <c r="G25" s="24">
        <v>42758</v>
      </c>
    </row>
    <row r="26" spans="2:7" x14ac:dyDescent="0.25">
      <c r="B26" s="23" t="s">
        <v>22</v>
      </c>
      <c r="C26" s="23" t="s">
        <v>5</v>
      </c>
      <c r="D26" s="23" t="s">
        <v>31</v>
      </c>
      <c r="E26" s="24">
        <v>42713</v>
      </c>
      <c r="F26" s="21">
        <v>70623</v>
      </c>
      <c r="G26" s="24">
        <v>42773</v>
      </c>
    </row>
    <row r="27" spans="2:7" x14ac:dyDescent="0.25">
      <c r="B27" s="23" t="s">
        <v>22</v>
      </c>
      <c r="C27" s="23" t="s">
        <v>5</v>
      </c>
      <c r="D27" s="23" t="s">
        <v>32</v>
      </c>
      <c r="E27" s="24">
        <v>42713</v>
      </c>
      <c r="F27" s="21">
        <v>63057</v>
      </c>
      <c r="G27" s="24">
        <v>42773</v>
      </c>
    </row>
    <row r="28" spans="2:7" x14ac:dyDescent="0.25">
      <c r="B28" s="23" t="s">
        <v>22</v>
      </c>
      <c r="C28" s="23" t="s">
        <v>5</v>
      </c>
      <c r="D28" s="23" t="s">
        <v>33</v>
      </c>
      <c r="E28" s="24">
        <v>42713</v>
      </c>
      <c r="F28" s="21">
        <v>58853</v>
      </c>
      <c r="G28" s="24">
        <v>42773</v>
      </c>
    </row>
    <row r="29" spans="2:7" x14ac:dyDescent="0.25">
      <c r="B29" s="23" t="s">
        <v>22</v>
      </c>
      <c r="C29" s="23" t="s">
        <v>5</v>
      </c>
      <c r="D29" s="23" t="s">
        <v>34</v>
      </c>
      <c r="E29" s="24">
        <v>42713</v>
      </c>
      <c r="F29" s="21">
        <v>70623</v>
      </c>
      <c r="G29" s="24">
        <v>42773</v>
      </c>
    </row>
    <row r="30" spans="2:7" x14ac:dyDescent="0.25">
      <c r="B30" s="23" t="s">
        <v>22</v>
      </c>
      <c r="C30" s="23" t="s">
        <v>5</v>
      </c>
      <c r="D30" s="23" t="s">
        <v>35</v>
      </c>
      <c r="E30" s="24">
        <v>42713</v>
      </c>
      <c r="F30" s="21">
        <v>51566</v>
      </c>
      <c r="G30" s="24">
        <v>42773</v>
      </c>
    </row>
    <row r="31" spans="2:7" x14ac:dyDescent="0.25">
      <c r="B31" s="23" t="s">
        <v>22</v>
      </c>
      <c r="C31" s="23" t="s">
        <v>5</v>
      </c>
      <c r="D31" s="23" t="s">
        <v>36</v>
      </c>
      <c r="E31" s="24">
        <v>42713</v>
      </c>
      <c r="F31" s="21">
        <v>26904</v>
      </c>
      <c r="G31" s="24">
        <v>42773</v>
      </c>
    </row>
    <row r="32" spans="2:7" x14ac:dyDescent="0.25">
      <c r="B32" s="23" t="s">
        <v>22</v>
      </c>
      <c r="C32" s="23" t="s">
        <v>5</v>
      </c>
      <c r="D32" s="23" t="s">
        <v>37</v>
      </c>
      <c r="E32" s="24">
        <v>42728</v>
      </c>
      <c r="F32" s="21">
        <v>69783</v>
      </c>
      <c r="G32" s="24">
        <v>42788</v>
      </c>
    </row>
    <row r="33" spans="2:7" x14ac:dyDescent="0.25">
      <c r="B33" s="23" t="s">
        <v>22</v>
      </c>
      <c r="C33" s="23" t="s">
        <v>5</v>
      </c>
      <c r="D33" s="23" t="s">
        <v>38</v>
      </c>
      <c r="E33" s="24">
        <v>42728</v>
      </c>
      <c r="F33" s="21">
        <v>150124</v>
      </c>
      <c r="G33" s="24">
        <v>42788</v>
      </c>
    </row>
    <row r="34" spans="2:7" x14ac:dyDescent="0.25">
      <c r="B34" s="23" t="s">
        <v>22</v>
      </c>
      <c r="C34" s="23" t="s">
        <v>5</v>
      </c>
      <c r="D34" s="23" t="s">
        <v>39</v>
      </c>
      <c r="E34" s="24">
        <v>42728</v>
      </c>
      <c r="F34" s="21">
        <v>52687</v>
      </c>
      <c r="G34" s="24">
        <v>42788</v>
      </c>
    </row>
    <row r="35" spans="2:7" x14ac:dyDescent="0.25">
      <c r="B35" s="23" t="s">
        <v>22</v>
      </c>
      <c r="C35" s="23" t="s">
        <v>5</v>
      </c>
      <c r="D35" s="23" t="s">
        <v>40</v>
      </c>
      <c r="E35" s="24">
        <v>42728</v>
      </c>
      <c r="F35" s="21">
        <v>141527</v>
      </c>
      <c r="G35" s="24">
        <v>42788</v>
      </c>
    </row>
    <row r="36" spans="2:7" x14ac:dyDescent="0.25">
      <c r="B36" s="23" t="s">
        <v>22</v>
      </c>
      <c r="C36" s="23" t="s">
        <v>5</v>
      </c>
      <c r="D36" s="23" t="s">
        <v>41</v>
      </c>
      <c r="E36" s="24">
        <v>42728</v>
      </c>
      <c r="F36" s="21">
        <v>84075</v>
      </c>
      <c r="G36" s="24">
        <v>42788</v>
      </c>
    </row>
    <row r="37" spans="2:7" x14ac:dyDescent="0.25">
      <c r="B37" s="23" t="s">
        <v>22</v>
      </c>
      <c r="C37" s="23" t="s">
        <v>5</v>
      </c>
      <c r="D37" s="23" t="s">
        <v>42</v>
      </c>
      <c r="E37" s="24">
        <v>42728</v>
      </c>
      <c r="F37" s="21">
        <v>235814</v>
      </c>
      <c r="G37" s="24">
        <v>42788</v>
      </c>
    </row>
    <row r="38" spans="2:7" x14ac:dyDescent="0.25">
      <c r="B38" s="23" t="s">
        <v>22</v>
      </c>
      <c r="C38" s="23" t="s">
        <v>5</v>
      </c>
      <c r="D38" s="23" t="s">
        <v>43</v>
      </c>
      <c r="E38" s="24">
        <v>42728</v>
      </c>
      <c r="F38" s="21">
        <v>53808</v>
      </c>
      <c r="G38" s="24">
        <v>42788</v>
      </c>
    </row>
    <row r="39" spans="2:7" x14ac:dyDescent="0.25">
      <c r="B39" s="23" t="s">
        <v>22</v>
      </c>
      <c r="C39" s="23" t="s">
        <v>5</v>
      </c>
      <c r="D39" s="23" t="s">
        <v>44</v>
      </c>
      <c r="E39" s="24">
        <v>42740</v>
      </c>
      <c r="F39" s="21">
        <v>80153</v>
      </c>
      <c r="G39" s="24">
        <v>42800</v>
      </c>
    </row>
    <row r="40" spans="2:7" x14ac:dyDescent="0.25">
      <c r="B40" s="23" t="s">
        <v>22</v>
      </c>
      <c r="C40" s="23" t="s">
        <v>5</v>
      </c>
      <c r="D40" s="23" t="s">
        <v>45</v>
      </c>
      <c r="E40" s="24">
        <v>42753</v>
      </c>
      <c r="F40" s="21">
        <v>156940</v>
      </c>
      <c r="G40" s="24">
        <v>42813</v>
      </c>
    </row>
    <row r="41" spans="2:7" x14ac:dyDescent="0.25">
      <c r="B41" s="23" t="s">
        <v>22</v>
      </c>
      <c r="C41" s="23" t="s">
        <v>5</v>
      </c>
      <c r="D41" s="23" t="s">
        <v>46</v>
      </c>
      <c r="E41" s="24">
        <v>42753</v>
      </c>
      <c r="F41" s="21">
        <v>50727</v>
      </c>
      <c r="G41" s="24">
        <v>42813</v>
      </c>
    </row>
    <row r="42" spans="2:7" x14ac:dyDescent="0.25">
      <c r="B42" s="23" t="s">
        <v>22</v>
      </c>
      <c r="C42" s="23" t="s">
        <v>5</v>
      </c>
      <c r="D42" s="23" t="s">
        <v>47</v>
      </c>
      <c r="E42" s="24">
        <v>42760</v>
      </c>
      <c r="F42" s="21">
        <v>150776</v>
      </c>
      <c r="G42" s="24">
        <v>42820</v>
      </c>
    </row>
    <row r="43" spans="2:7" x14ac:dyDescent="0.25">
      <c r="B43" s="23" t="s">
        <v>22</v>
      </c>
      <c r="C43" s="23" t="s">
        <v>5</v>
      </c>
      <c r="D43" s="23" t="s">
        <v>48</v>
      </c>
      <c r="E43" s="24">
        <v>42781</v>
      </c>
      <c r="F43" s="21">
        <v>37834</v>
      </c>
      <c r="G43" s="24">
        <v>42841</v>
      </c>
    </row>
    <row r="44" spans="2:7" x14ac:dyDescent="0.25">
      <c r="B44" s="23" t="s">
        <v>22</v>
      </c>
      <c r="C44" s="23" t="s">
        <v>5</v>
      </c>
      <c r="D44" s="23" t="s">
        <v>49</v>
      </c>
      <c r="E44" s="24">
        <v>42782</v>
      </c>
      <c r="F44" s="21">
        <v>164047</v>
      </c>
      <c r="G44" s="24">
        <v>42842</v>
      </c>
    </row>
    <row r="45" spans="2:7" x14ac:dyDescent="0.25">
      <c r="B45" s="23" t="s">
        <v>22</v>
      </c>
      <c r="C45" s="23" t="s">
        <v>5</v>
      </c>
      <c r="D45" s="23" t="s">
        <v>54</v>
      </c>
      <c r="E45" s="24">
        <v>42798</v>
      </c>
      <c r="F45" s="21">
        <v>54369</v>
      </c>
      <c r="G45" s="24">
        <v>42858</v>
      </c>
    </row>
    <row r="46" spans="2:7" x14ac:dyDescent="0.25">
      <c r="B46" s="23" t="s">
        <v>22</v>
      </c>
      <c r="C46" s="23" t="s">
        <v>5</v>
      </c>
      <c r="D46" s="23" t="s">
        <v>55</v>
      </c>
      <c r="E46" s="24">
        <v>42810</v>
      </c>
      <c r="F46" s="21">
        <v>84075</v>
      </c>
      <c r="G46" s="24">
        <v>42870</v>
      </c>
    </row>
    <row r="47" spans="2:7" x14ac:dyDescent="0.25">
      <c r="B47" s="23" t="s">
        <v>22</v>
      </c>
      <c r="C47" s="23" t="s">
        <v>5</v>
      </c>
      <c r="D47" s="23" t="s">
        <v>57</v>
      </c>
      <c r="E47" s="24">
        <v>42849</v>
      </c>
      <c r="F47" s="21">
        <v>118826</v>
      </c>
      <c r="G47" s="24">
        <v>42909</v>
      </c>
    </row>
    <row r="48" spans="2:7" x14ac:dyDescent="0.25">
      <c r="B48" s="23" t="s">
        <v>22</v>
      </c>
      <c r="C48" s="23" t="s">
        <v>5</v>
      </c>
      <c r="D48" s="23" t="s">
        <v>59</v>
      </c>
      <c r="E48" s="24">
        <v>42866</v>
      </c>
      <c r="F48" s="21">
        <v>46972</v>
      </c>
      <c r="G48" s="24">
        <v>42926</v>
      </c>
    </row>
    <row r="49" spans="5:6" ht="15.75" x14ac:dyDescent="0.25">
      <c r="E49" s="25" t="s">
        <v>264</v>
      </c>
      <c r="F49" s="22">
        <f>SUM(F4:F48)</f>
        <v>3958558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64"/>
  <sheetViews>
    <sheetView workbookViewId="0">
      <selection activeCell="D63" sqref="D63"/>
    </sheetView>
  </sheetViews>
  <sheetFormatPr baseColWidth="10" defaultRowHeight="15" x14ac:dyDescent="0.25"/>
  <cols>
    <col min="2" max="2" width="21.42578125" customWidth="1"/>
    <col min="3" max="4" width="16" customWidth="1"/>
    <col min="5" max="5" width="38.28515625" customWidth="1"/>
  </cols>
  <sheetData>
    <row r="2" spans="1:5" s="38" customFormat="1" ht="18.75" x14ac:dyDescent="0.3">
      <c r="B2" s="71" t="s">
        <v>338</v>
      </c>
      <c r="C2" s="72"/>
      <c r="D2" s="73"/>
    </row>
    <row r="3" spans="1:5" x14ac:dyDescent="0.25">
      <c r="B3" s="36" t="s">
        <v>156</v>
      </c>
    </row>
    <row r="5" spans="1:5" ht="23.25" x14ac:dyDescent="0.25">
      <c r="A5" s="11" t="s">
        <v>164</v>
      </c>
      <c r="B5" s="8" t="s">
        <v>158</v>
      </c>
      <c r="C5" s="27" t="s">
        <v>335</v>
      </c>
      <c r="D5" s="27" t="s">
        <v>337</v>
      </c>
      <c r="E5" s="33" t="s">
        <v>336</v>
      </c>
    </row>
    <row r="6" spans="1:5" ht="30" customHeight="1" x14ac:dyDescent="0.25">
      <c r="A6" s="12" t="s">
        <v>167</v>
      </c>
      <c r="B6" s="12" t="s">
        <v>169</v>
      </c>
      <c r="C6" s="34">
        <v>7222305</v>
      </c>
      <c r="D6" s="40" t="s">
        <v>339</v>
      </c>
      <c r="E6" s="25"/>
    </row>
    <row r="7" spans="1:5" ht="30.75" customHeight="1" x14ac:dyDescent="0.25">
      <c r="A7" s="12" t="s">
        <v>281</v>
      </c>
      <c r="B7" s="12" t="s">
        <v>283</v>
      </c>
      <c r="C7" s="34">
        <v>33730</v>
      </c>
      <c r="D7" s="40" t="s">
        <v>340</v>
      </c>
      <c r="E7" s="25"/>
    </row>
    <row r="8" spans="1:5" ht="29.25" customHeight="1" x14ac:dyDescent="0.25">
      <c r="A8" s="12" t="s">
        <v>212</v>
      </c>
      <c r="B8" s="12" t="s">
        <v>219</v>
      </c>
      <c r="C8" s="34">
        <v>543933</v>
      </c>
      <c r="D8" s="40" t="s">
        <v>339</v>
      </c>
      <c r="E8" s="25"/>
    </row>
    <row r="9" spans="1:5" ht="30.75" customHeight="1" x14ac:dyDescent="0.25">
      <c r="A9" s="12" t="s">
        <v>304</v>
      </c>
      <c r="B9" s="12" t="s">
        <v>311</v>
      </c>
      <c r="C9" s="34">
        <v>51548</v>
      </c>
      <c r="D9" s="40" t="s">
        <v>341</v>
      </c>
      <c r="E9" s="25"/>
    </row>
    <row r="10" spans="1:5" ht="28.5" customHeight="1" x14ac:dyDescent="0.25">
      <c r="A10" s="12" t="s">
        <v>301</v>
      </c>
      <c r="B10" s="12" t="s">
        <v>308</v>
      </c>
      <c r="C10" s="34">
        <v>2681173</v>
      </c>
      <c r="D10" s="40" t="s">
        <v>339</v>
      </c>
      <c r="E10" s="25"/>
    </row>
    <row r="11" spans="1:5" ht="28.5" customHeight="1" x14ac:dyDescent="0.25">
      <c r="A11" s="12" t="s">
        <v>302</v>
      </c>
      <c r="B11" s="12" t="s">
        <v>309</v>
      </c>
      <c r="C11" s="34">
        <v>158200</v>
      </c>
      <c r="D11" s="40" t="s">
        <v>342</v>
      </c>
      <c r="E11" s="25"/>
    </row>
    <row r="12" spans="1:5" ht="30" customHeight="1" x14ac:dyDescent="0.25">
      <c r="A12" s="12" t="s">
        <v>88</v>
      </c>
      <c r="B12" s="12" t="s">
        <v>87</v>
      </c>
      <c r="C12" s="34">
        <v>446300</v>
      </c>
      <c r="D12" s="40" t="s">
        <v>339</v>
      </c>
      <c r="E12" s="25"/>
    </row>
    <row r="13" spans="1:5" ht="29.25" customHeight="1" x14ac:dyDescent="0.25">
      <c r="A13" s="12" t="s">
        <v>179</v>
      </c>
      <c r="B13" s="12" t="s">
        <v>181</v>
      </c>
      <c r="C13" s="34">
        <v>1521336</v>
      </c>
      <c r="D13" s="40" t="s">
        <v>339</v>
      </c>
      <c r="E13" s="25"/>
    </row>
    <row r="14" spans="1:5" ht="28.5" customHeight="1" x14ac:dyDescent="0.25">
      <c r="A14" s="12" t="s">
        <v>287</v>
      </c>
      <c r="B14" s="12" t="s">
        <v>290</v>
      </c>
      <c r="C14" s="34">
        <v>269925</v>
      </c>
      <c r="D14" s="40" t="s">
        <v>342</v>
      </c>
      <c r="E14" s="25"/>
    </row>
    <row r="15" spans="1:5" ht="31.5" customHeight="1" x14ac:dyDescent="0.25">
      <c r="A15" s="12" t="s">
        <v>300</v>
      </c>
      <c r="B15" s="12" t="s">
        <v>307</v>
      </c>
      <c r="C15" s="34">
        <v>771</v>
      </c>
      <c r="D15" s="40" t="s">
        <v>340</v>
      </c>
      <c r="E15" s="25"/>
    </row>
    <row r="16" spans="1:5" ht="28.5" customHeight="1" x14ac:dyDescent="0.25">
      <c r="A16" s="12" t="s">
        <v>293</v>
      </c>
      <c r="B16" s="12" t="s">
        <v>296</v>
      </c>
      <c r="C16" s="34">
        <v>12939</v>
      </c>
      <c r="D16" s="40" t="s">
        <v>340</v>
      </c>
      <c r="E16" s="25"/>
    </row>
    <row r="17" spans="1:5" ht="29.25" customHeight="1" x14ac:dyDescent="0.25">
      <c r="A17" s="12" t="s">
        <v>205</v>
      </c>
      <c r="B17" s="12" t="s">
        <v>202</v>
      </c>
      <c r="C17" s="34">
        <v>1928563</v>
      </c>
      <c r="D17" s="40" t="s">
        <v>343</v>
      </c>
      <c r="E17" s="25"/>
    </row>
    <row r="18" spans="1:5" ht="30" customHeight="1" x14ac:dyDescent="0.25">
      <c r="A18" s="12" t="s">
        <v>100</v>
      </c>
      <c r="B18" s="12" t="s">
        <v>99</v>
      </c>
      <c r="C18" s="34">
        <v>3114074</v>
      </c>
      <c r="D18" s="40" t="s">
        <v>343</v>
      </c>
      <c r="E18" s="25"/>
    </row>
    <row r="19" spans="1:5" ht="30.75" customHeight="1" x14ac:dyDescent="0.25">
      <c r="A19" s="12" t="s">
        <v>210</v>
      </c>
      <c r="B19" s="12" t="s">
        <v>217</v>
      </c>
      <c r="C19" s="34">
        <v>25925</v>
      </c>
      <c r="D19" s="39" t="s">
        <v>344</v>
      </c>
      <c r="E19" s="25"/>
    </row>
    <row r="20" spans="1:5" ht="27.75" customHeight="1" x14ac:dyDescent="0.25">
      <c r="A20" s="12" t="s">
        <v>152</v>
      </c>
      <c r="B20" s="12" t="s">
        <v>151</v>
      </c>
      <c r="C20" s="34">
        <v>171930</v>
      </c>
      <c r="D20" s="40" t="s">
        <v>339</v>
      </c>
      <c r="E20" s="25"/>
    </row>
    <row r="21" spans="1:5" ht="29.25" customHeight="1" x14ac:dyDescent="0.25">
      <c r="A21" s="41" t="s">
        <v>269</v>
      </c>
      <c r="B21" s="41" t="s">
        <v>266</v>
      </c>
      <c r="C21" s="42">
        <v>630318</v>
      </c>
      <c r="D21" s="43"/>
      <c r="E21" s="44"/>
    </row>
    <row r="22" spans="1:5" ht="29.25" customHeight="1" x14ac:dyDescent="0.25">
      <c r="A22" s="12" t="s">
        <v>185</v>
      </c>
      <c r="B22" s="12" t="s">
        <v>183</v>
      </c>
      <c r="C22" s="34">
        <v>407013</v>
      </c>
      <c r="D22" s="40" t="s">
        <v>340</v>
      </c>
      <c r="E22" s="25"/>
    </row>
    <row r="23" spans="1:5" ht="30.75" customHeight="1" x14ac:dyDescent="0.25">
      <c r="A23" s="12" t="s">
        <v>303</v>
      </c>
      <c r="B23" s="12" t="s">
        <v>310</v>
      </c>
      <c r="C23" s="34">
        <v>384291</v>
      </c>
      <c r="D23" s="40" t="s">
        <v>340</v>
      </c>
      <c r="E23" s="25"/>
    </row>
    <row r="24" spans="1:5" ht="29.25" customHeight="1" x14ac:dyDescent="0.25">
      <c r="A24" s="12" t="s">
        <v>280</v>
      </c>
      <c r="B24" s="12" t="s">
        <v>277</v>
      </c>
      <c r="C24" s="34">
        <v>19057</v>
      </c>
      <c r="D24" s="40" t="s">
        <v>340</v>
      </c>
      <c r="E24" s="25"/>
    </row>
    <row r="25" spans="1:5" ht="30.75" customHeight="1" x14ac:dyDescent="0.25">
      <c r="A25" s="12" t="s">
        <v>285</v>
      </c>
      <c r="B25" s="12" t="s">
        <v>288</v>
      </c>
      <c r="C25" s="34">
        <v>25176</v>
      </c>
      <c r="D25" s="40" t="s">
        <v>340</v>
      </c>
      <c r="E25" s="25"/>
    </row>
    <row r="26" spans="1:5" ht="30" customHeight="1" x14ac:dyDescent="0.25">
      <c r="A26" s="12" t="s">
        <v>298</v>
      </c>
      <c r="B26" s="12" t="s">
        <v>305</v>
      </c>
      <c r="C26" s="34">
        <v>47181</v>
      </c>
      <c r="D26" s="40" t="s">
        <v>340</v>
      </c>
      <c r="E26" s="25"/>
    </row>
    <row r="27" spans="1:5" ht="30" customHeight="1" x14ac:dyDescent="0.25">
      <c r="A27" s="12" t="s">
        <v>98</v>
      </c>
      <c r="B27" s="12" t="s">
        <v>97</v>
      </c>
      <c r="C27" s="34">
        <v>465427</v>
      </c>
      <c r="D27" s="40" t="s">
        <v>342</v>
      </c>
      <c r="E27" s="25"/>
    </row>
    <row r="28" spans="1:5" ht="32.25" customHeight="1" x14ac:dyDescent="0.25">
      <c r="A28" s="12" t="s">
        <v>144</v>
      </c>
      <c r="B28" s="12" t="s">
        <v>143</v>
      </c>
      <c r="C28" s="34">
        <v>922971</v>
      </c>
      <c r="D28" s="40" t="s">
        <v>342</v>
      </c>
      <c r="E28" s="25"/>
    </row>
    <row r="29" spans="1:5" ht="30" customHeight="1" x14ac:dyDescent="0.25">
      <c r="A29" s="12" t="s">
        <v>209</v>
      </c>
      <c r="B29" s="12" t="s">
        <v>216</v>
      </c>
      <c r="C29" s="34">
        <v>906964</v>
      </c>
      <c r="D29" s="40" t="s">
        <v>343</v>
      </c>
      <c r="E29" s="25"/>
    </row>
    <row r="30" spans="1:5" ht="30.75" customHeight="1" x14ac:dyDescent="0.25">
      <c r="A30" s="12" t="s">
        <v>168</v>
      </c>
      <c r="B30" s="12" t="s">
        <v>171</v>
      </c>
      <c r="C30" s="34">
        <v>64593</v>
      </c>
      <c r="D30" s="40" t="s">
        <v>342</v>
      </c>
      <c r="E30" s="25"/>
    </row>
    <row r="31" spans="1:5" ht="30" customHeight="1" x14ac:dyDescent="0.25">
      <c r="A31" s="12" t="s">
        <v>148</v>
      </c>
      <c r="B31" s="12" t="s">
        <v>147</v>
      </c>
      <c r="C31" s="34">
        <v>29028</v>
      </c>
      <c r="D31" s="40" t="s">
        <v>342</v>
      </c>
      <c r="E31" s="25"/>
    </row>
    <row r="32" spans="1:5" ht="30" customHeight="1" x14ac:dyDescent="0.25">
      <c r="A32" s="12" t="s">
        <v>133</v>
      </c>
      <c r="B32" s="12" t="s">
        <v>132</v>
      </c>
      <c r="C32" s="34">
        <v>1159550</v>
      </c>
      <c r="D32" s="40" t="s">
        <v>339</v>
      </c>
      <c r="E32" s="25"/>
    </row>
    <row r="33" spans="1:5" ht="28.5" customHeight="1" x14ac:dyDescent="0.25">
      <c r="A33" s="12" t="s">
        <v>196</v>
      </c>
      <c r="B33" s="12" t="s">
        <v>199</v>
      </c>
      <c r="C33" s="34">
        <v>54280</v>
      </c>
      <c r="D33" s="40" t="s">
        <v>342</v>
      </c>
      <c r="E33" s="25"/>
    </row>
    <row r="34" spans="1:5" ht="30" customHeight="1" x14ac:dyDescent="0.25">
      <c r="A34" s="12" t="s">
        <v>90</v>
      </c>
      <c r="B34" s="12" t="s">
        <v>176</v>
      </c>
      <c r="C34" s="34">
        <v>482153</v>
      </c>
      <c r="D34" s="40" t="s">
        <v>343</v>
      </c>
      <c r="E34" s="25"/>
    </row>
    <row r="35" spans="1:5" ht="29.25" customHeight="1" x14ac:dyDescent="0.25">
      <c r="A35" s="12" t="s">
        <v>299</v>
      </c>
      <c r="B35" s="12" t="s">
        <v>306</v>
      </c>
      <c r="C35" s="34">
        <v>2507500</v>
      </c>
      <c r="D35" s="40" t="s">
        <v>339</v>
      </c>
      <c r="E35" s="25"/>
    </row>
    <row r="36" spans="1:5" ht="29.25" customHeight="1" x14ac:dyDescent="0.25">
      <c r="A36" s="12" t="s">
        <v>232</v>
      </c>
      <c r="B36" s="12" t="s">
        <v>249</v>
      </c>
      <c r="C36" s="34">
        <v>20400</v>
      </c>
      <c r="D36" s="40" t="s">
        <v>342</v>
      </c>
      <c r="E36" s="25"/>
    </row>
    <row r="37" spans="1:5" ht="32.25" customHeight="1" x14ac:dyDescent="0.25">
      <c r="A37" s="12" t="s">
        <v>150</v>
      </c>
      <c r="B37" s="12" t="s">
        <v>149</v>
      </c>
      <c r="C37" s="34">
        <v>255190</v>
      </c>
      <c r="D37" s="40" t="s">
        <v>339</v>
      </c>
      <c r="E37" s="25"/>
    </row>
    <row r="38" spans="1:5" ht="28.5" customHeight="1" x14ac:dyDescent="0.25">
      <c r="A38" s="12" t="s">
        <v>244</v>
      </c>
      <c r="B38" s="12" t="s">
        <v>261</v>
      </c>
      <c r="C38" s="34">
        <v>4720</v>
      </c>
      <c r="D38" s="40" t="s">
        <v>343</v>
      </c>
      <c r="E38" s="25"/>
    </row>
    <row r="39" spans="1:5" ht="27.75" customHeight="1" x14ac:dyDescent="0.25">
      <c r="A39" s="12" t="s">
        <v>279</v>
      </c>
      <c r="B39" s="12" t="s">
        <v>276</v>
      </c>
      <c r="C39" s="34">
        <v>371110</v>
      </c>
      <c r="D39" s="40" t="s">
        <v>343</v>
      </c>
      <c r="E39" s="25"/>
    </row>
    <row r="40" spans="1:5" ht="30" customHeight="1" x14ac:dyDescent="0.25">
      <c r="A40" s="12" t="s">
        <v>278</v>
      </c>
      <c r="B40" s="12" t="s">
        <v>275</v>
      </c>
      <c r="C40" s="34">
        <v>77408</v>
      </c>
      <c r="D40" s="40"/>
      <c r="E40" s="25"/>
    </row>
    <row r="41" spans="1:5" ht="29.25" customHeight="1" x14ac:dyDescent="0.25">
      <c r="A41" s="12" t="s">
        <v>194</v>
      </c>
      <c r="B41" s="12" t="s">
        <v>195</v>
      </c>
      <c r="C41" s="34">
        <v>646810</v>
      </c>
      <c r="D41" s="40" t="s">
        <v>342</v>
      </c>
      <c r="E41" s="25"/>
    </row>
    <row r="42" spans="1:5" ht="30.75" customHeight="1" x14ac:dyDescent="0.25">
      <c r="A42" s="12" t="s">
        <v>173</v>
      </c>
      <c r="B42" s="12" t="s">
        <v>175</v>
      </c>
      <c r="C42" s="34">
        <v>118856</v>
      </c>
      <c r="D42" s="40" t="s">
        <v>340</v>
      </c>
      <c r="E42" s="25"/>
    </row>
    <row r="43" spans="1:5" ht="29.25" customHeight="1" x14ac:dyDescent="0.25">
      <c r="A43" s="12" t="s">
        <v>122</v>
      </c>
      <c r="B43" s="12" t="s">
        <v>121</v>
      </c>
      <c r="C43" s="34">
        <v>107823</v>
      </c>
      <c r="D43" s="40" t="s">
        <v>339</v>
      </c>
      <c r="E43" s="25"/>
    </row>
    <row r="44" spans="1:5" ht="30" customHeight="1" x14ac:dyDescent="0.25">
      <c r="A44" s="12" t="s">
        <v>242</v>
      </c>
      <c r="B44" s="12" t="s">
        <v>259</v>
      </c>
      <c r="C44" s="34">
        <v>211938</v>
      </c>
      <c r="D44" s="40" t="s">
        <v>340</v>
      </c>
      <c r="E44" s="25"/>
    </row>
    <row r="45" spans="1:5" ht="29.25" customHeight="1" x14ac:dyDescent="0.25">
      <c r="A45" s="12" t="s">
        <v>96</v>
      </c>
      <c r="B45" s="12" t="s">
        <v>95</v>
      </c>
      <c r="C45" s="34">
        <v>1116931</v>
      </c>
      <c r="D45" s="40" t="s">
        <v>340</v>
      </c>
      <c r="E45" s="25"/>
    </row>
    <row r="46" spans="1:5" ht="32.25" customHeight="1" x14ac:dyDescent="0.25">
      <c r="A46" s="12" t="s">
        <v>142</v>
      </c>
      <c r="B46" s="12" t="s">
        <v>141</v>
      </c>
      <c r="C46" s="34">
        <v>57492</v>
      </c>
      <c r="D46" s="40" t="s">
        <v>339</v>
      </c>
      <c r="E46" s="25"/>
    </row>
    <row r="47" spans="1:5" ht="27" customHeight="1" x14ac:dyDescent="0.25">
      <c r="A47" s="12" t="s">
        <v>241</v>
      </c>
      <c r="B47" s="12" t="s">
        <v>258</v>
      </c>
      <c r="C47" s="34">
        <v>227480</v>
      </c>
      <c r="D47" s="40" t="s">
        <v>340</v>
      </c>
      <c r="E47" s="25"/>
    </row>
    <row r="48" spans="1:5" ht="30" customHeight="1" x14ac:dyDescent="0.25">
      <c r="A48" s="12" t="s">
        <v>154</v>
      </c>
      <c r="B48" s="12" t="s">
        <v>153</v>
      </c>
      <c r="C48" s="34">
        <v>457896</v>
      </c>
      <c r="D48" s="40" t="s">
        <v>342</v>
      </c>
      <c r="E48" s="25"/>
    </row>
    <row r="49" spans="1:5" ht="30.75" customHeight="1" x14ac:dyDescent="0.25">
      <c r="A49" s="12" t="s">
        <v>191</v>
      </c>
      <c r="B49" s="12" t="s">
        <v>188</v>
      </c>
      <c r="C49" s="34">
        <v>448041</v>
      </c>
      <c r="D49" s="40" t="s">
        <v>343</v>
      </c>
      <c r="E49" s="25"/>
    </row>
    <row r="50" spans="1:5" ht="28.5" customHeight="1" x14ac:dyDescent="0.25">
      <c r="A50" s="12" t="s">
        <v>268</v>
      </c>
      <c r="B50" s="12" t="s">
        <v>265</v>
      </c>
      <c r="C50" s="34">
        <v>25299</v>
      </c>
      <c r="D50" s="40" t="s">
        <v>343</v>
      </c>
      <c r="E50" s="25"/>
    </row>
    <row r="51" spans="1:5" ht="30.75" customHeight="1" x14ac:dyDescent="0.25">
      <c r="A51" s="12" t="s">
        <v>213</v>
      </c>
      <c r="B51" s="12" t="s">
        <v>220</v>
      </c>
      <c r="C51" s="34">
        <v>10174</v>
      </c>
      <c r="D51" s="40" t="s">
        <v>340</v>
      </c>
      <c r="E51" s="25"/>
    </row>
    <row r="52" spans="1:5" ht="30" customHeight="1" x14ac:dyDescent="0.25">
      <c r="A52" s="12" t="s">
        <v>204</v>
      </c>
      <c r="B52" s="12" t="s">
        <v>201</v>
      </c>
      <c r="C52" s="34">
        <v>510829</v>
      </c>
      <c r="D52" s="40" t="s">
        <v>342</v>
      </c>
      <c r="E52" s="25"/>
    </row>
    <row r="53" spans="1:5" ht="27.75" customHeight="1" x14ac:dyDescent="0.25">
      <c r="A53" s="12" t="s">
        <v>94</v>
      </c>
      <c r="B53" s="12" t="s">
        <v>93</v>
      </c>
      <c r="C53" s="34">
        <v>62833</v>
      </c>
      <c r="D53" s="40" t="s">
        <v>343</v>
      </c>
      <c r="E53" s="25"/>
    </row>
    <row r="54" spans="1:5" ht="27.75" customHeight="1" x14ac:dyDescent="0.25">
      <c r="A54" s="12" t="s">
        <v>177</v>
      </c>
      <c r="B54" s="12" t="s">
        <v>178</v>
      </c>
      <c r="C54" s="34">
        <v>26847</v>
      </c>
      <c r="D54" s="40" t="s">
        <v>343</v>
      </c>
      <c r="E54" s="25"/>
    </row>
    <row r="55" spans="1:5" ht="29.25" customHeight="1" x14ac:dyDescent="0.25">
      <c r="A55" s="12" t="s">
        <v>240</v>
      </c>
      <c r="B55" s="12" t="s">
        <v>257</v>
      </c>
      <c r="C55" s="34">
        <v>1810330</v>
      </c>
      <c r="D55" s="40" t="s">
        <v>339</v>
      </c>
      <c r="E55" s="25"/>
    </row>
    <row r="56" spans="1:5" ht="30" customHeight="1" x14ac:dyDescent="0.25">
      <c r="A56" s="12" t="s">
        <v>286</v>
      </c>
      <c r="B56" s="12" t="s">
        <v>289</v>
      </c>
      <c r="C56" s="34">
        <v>2455993</v>
      </c>
      <c r="D56" s="40" t="s">
        <v>340</v>
      </c>
      <c r="E56" s="25"/>
    </row>
    <row r="57" spans="1:5" ht="31.5" customHeight="1" x14ac:dyDescent="0.25">
      <c r="A57" s="12" t="s">
        <v>292</v>
      </c>
      <c r="B57" s="12" t="s">
        <v>295</v>
      </c>
      <c r="C57" s="34">
        <v>8526</v>
      </c>
      <c r="D57" s="40" t="s">
        <v>343</v>
      </c>
      <c r="E57" s="25"/>
    </row>
    <row r="58" spans="1:5" ht="30.75" customHeight="1" x14ac:dyDescent="0.25">
      <c r="A58" s="12" t="s">
        <v>129</v>
      </c>
      <c r="B58" s="12" t="s">
        <v>128</v>
      </c>
      <c r="C58" s="34">
        <v>370299</v>
      </c>
      <c r="D58" s="40" t="s">
        <v>343</v>
      </c>
      <c r="E58" s="25"/>
    </row>
    <row r="59" spans="1:5" ht="30" customHeight="1" x14ac:dyDescent="0.25">
      <c r="A59" s="12" t="s">
        <v>245</v>
      </c>
      <c r="B59" s="12" t="s">
        <v>262</v>
      </c>
      <c r="C59" s="34">
        <v>31252</v>
      </c>
      <c r="D59" s="40" t="s">
        <v>343</v>
      </c>
      <c r="E59" s="25"/>
    </row>
    <row r="60" spans="1:5" ht="29.25" customHeight="1" x14ac:dyDescent="0.25">
      <c r="A60" s="12" t="s">
        <v>187</v>
      </c>
      <c r="B60" s="12" t="s">
        <v>170</v>
      </c>
      <c r="C60" s="34">
        <v>2059942</v>
      </c>
      <c r="D60" s="40" t="s">
        <v>339</v>
      </c>
      <c r="E60" s="25"/>
    </row>
    <row r="61" spans="1:5" ht="29.25" customHeight="1" x14ac:dyDescent="0.25">
      <c r="A61" s="12" t="s">
        <v>270</v>
      </c>
      <c r="B61" s="12" t="s">
        <v>267</v>
      </c>
      <c r="C61" s="34">
        <v>43424</v>
      </c>
      <c r="D61" s="40" t="s">
        <v>340</v>
      </c>
      <c r="E61" s="25"/>
    </row>
    <row r="62" spans="1:5" ht="30" customHeight="1" x14ac:dyDescent="0.25">
      <c r="A62" s="12" t="s">
        <v>92</v>
      </c>
      <c r="B62" s="12" t="s">
        <v>91</v>
      </c>
      <c r="C62" s="34">
        <v>3037</v>
      </c>
      <c r="D62" s="40" t="s">
        <v>340</v>
      </c>
      <c r="E62" s="25"/>
    </row>
    <row r="63" spans="1:5" ht="29.25" customHeight="1" x14ac:dyDescent="0.25">
      <c r="A63" s="12" t="s">
        <v>236</v>
      </c>
      <c r="B63" s="12" t="s">
        <v>253</v>
      </c>
      <c r="C63" s="34">
        <v>854218</v>
      </c>
      <c r="D63" s="40" t="s">
        <v>339</v>
      </c>
      <c r="E63" s="25"/>
    </row>
    <row r="64" spans="1:5" s="36" customFormat="1" ht="15.75" x14ac:dyDescent="0.25">
      <c r="A64" s="70" t="s">
        <v>264</v>
      </c>
      <c r="B64" s="70"/>
      <c r="C64" s="35">
        <f>SUM(C6:C63)</f>
        <v>38683252</v>
      </c>
      <c r="D64" s="37"/>
    </row>
  </sheetData>
  <mergeCells count="2">
    <mergeCell ref="A64:B64"/>
    <mergeCell ref="B2:D2"/>
  </mergeCells>
  <pageMargins left="0.19685039370078741" right="0.15748031496062992" top="0.23622047244094491" bottom="0.15748031496062992" header="0.23622047244094491" footer="0.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Relevés d'échéances </vt:lpstr>
      <vt:lpstr>Feuil2</vt:lpstr>
      <vt:lpstr>DOSSIER CHEZ HUSSIER</vt:lpstr>
      <vt:lpstr>Feuil1</vt:lpstr>
      <vt:lpstr>Feuil3</vt:lpstr>
      <vt:lpstr>Feuil2!Zone_d_impression</vt:lpstr>
      <vt:lpstr>Feuil3!Zone_d_impression</vt:lpstr>
      <vt:lpstr>'Relevés d''échéances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SOSB01</dc:creator>
  <cp:lastModifiedBy>SOSB05</cp:lastModifiedBy>
  <cp:lastPrinted>2024-05-27T09:20:23Z</cp:lastPrinted>
  <dcterms:created xsi:type="dcterms:W3CDTF">2021-05-17T16:59:58Z</dcterms:created>
  <dcterms:modified xsi:type="dcterms:W3CDTF">2024-06-05T15:43:28Z</dcterms:modified>
</cp:coreProperties>
</file>