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Y:\DOCUMENT MARCELLE\SUIVIE FOURNUSSEUR SOS\"/>
    </mc:Choice>
  </mc:AlternateContent>
  <xr:revisionPtr revIDLastSave="0" documentId="13_ncr:1_{0013C323-3DDD-443E-A0A3-90A2DBD5C0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URNISSEUR ETRANGER 2024" sheetId="1" r:id="rId1"/>
    <sheet name="FOURNISSEUR LOCAL 2024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M21" i="1" s="1"/>
  <c r="Q21" i="1" s="1"/>
  <c r="G19" i="1"/>
  <c r="M19" i="1" s="1"/>
  <c r="Q19" i="1" s="1"/>
  <c r="G23" i="1"/>
  <c r="M23" i="1" s="1"/>
  <c r="Q23" i="1" s="1"/>
  <c r="G25" i="1"/>
  <c r="M25" i="1" s="1"/>
  <c r="Q25" i="1" s="1"/>
  <c r="G27" i="1"/>
  <c r="M27" i="1" s="1"/>
  <c r="Q27" i="1" s="1"/>
  <c r="G15" i="1"/>
  <c r="M15" i="1" s="1"/>
  <c r="Q15" i="1" s="1"/>
  <c r="G5" i="1"/>
  <c r="M5" i="1" s="1"/>
  <c r="Q5" i="1" s="1"/>
  <c r="G6" i="1"/>
  <c r="M6" i="1" s="1"/>
  <c r="Q6" i="1" s="1"/>
  <c r="G7" i="1"/>
  <c r="M7" i="1" s="1"/>
  <c r="Q7" i="1" s="1"/>
  <c r="G9" i="1"/>
  <c r="M9" i="1" s="1"/>
  <c r="Q9" i="1" s="1"/>
  <c r="G10" i="1"/>
  <c r="M10" i="1" s="1"/>
  <c r="Q10" i="1" s="1"/>
  <c r="G11" i="1"/>
  <c r="M11" i="1" s="1"/>
  <c r="Q11" i="1" s="1"/>
  <c r="G12" i="1"/>
  <c r="M12" i="1" s="1"/>
  <c r="Q12" i="1" s="1"/>
  <c r="G13" i="1"/>
  <c r="M13" i="1" s="1"/>
  <c r="Q13" i="1" s="1"/>
  <c r="G14" i="1"/>
  <c r="M14" i="1" s="1"/>
  <c r="Q14" i="1" s="1"/>
  <c r="G18" i="1"/>
  <c r="M18" i="1" s="1"/>
  <c r="Q18" i="1" s="1"/>
  <c r="G26" i="1"/>
  <c r="M26" i="1" s="1"/>
  <c r="Q26" i="1" s="1"/>
  <c r="M28" i="1"/>
  <c r="Q28" i="1" s="1"/>
  <c r="G29" i="1"/>
  <c r="M29" i="1" s="1"/>
  <c r="Q29" i="1" s="1"/>
  <c r="G30" i="1"/>
  <c r="M30" i="1" s="1"/>
  <c r="Q30" i="1" s="1"/>
  <c r="G31" i="1"/>
  <c r="M31" i="1" s="1"/>
  <c r="Q31" i="1" s="1"/>
  <c r="G32" i="1"/>
  <c r="M32" i="1" s="1"/>
  <c r="Q32" i="1" s="1"/>
  <c r="G33" i="1"/>
  <c r="M33" i="1" s="1"/>
  <c r="Q33" i="1" s="1"/>
  <c r="G34" i="1"/>
  <c r="M34" i="1" s="1"/>
  <c r="Q34" i="1" s="1"/>
  <c r="G35" i="1"/>
  <c r="M35" i="1" s="1"/>
  <c r="Q35" i="1" s="1"/>
  <c r="G36" i="1"/>
  <c r="M36" i="1" s="1"/>
  <c r="Q36" i="1" s="1"/>
  <c r="G37" i="1"/>
  <c r="M37" i="1" s="1"/>
  <c r="Q37" i="1" s="1"/>
  <c r="G38" i="1"/>
  <c r="M38" i="1" s="1"/>
  <c r="Q38" i="1" s="1"/>
  <c r="G39" i="1"/>
  <c r="M39" i="1" s="1"/>
  <c r="Q39" i="1" s="1"/>
  <c r="G40" i="1"/>
  <c r="M40" i="1" s="1"/>
  <c r="Q40" i="1" s="1"/>
  <c r="G41" i="1"/>
  <c r="M41" i="1" s="1"/>
  <c r="Q41" i="1" s="1"/>
  <c r="G42" i="1"/>
  <c r="M42" i="1" s="1"/>
  <c r="Q42" i="1" s="1"/>
  <c r="G43" i="1"/>
  <c r="M43" i="1" s="1"/>
  <c r="Q43" i="1" s="1"/>
  <c r="G44" i="1"/>
  <c r="M44" i="1" s="1"/>
  <c r="Q44" i="1" s="1"/>
  <c r="G45" i="1"/>
  <c r="M45" i="1" s="1"/>
  <c r="Q45" i="1" s="1"/>
  <c r="G46" i="1"/>
  <c r="M46" i="1" s="1"/>
  <c r="Q46" i="1" s="1"/>
  <c r="G47" i="1"/>
  <c r="M47" i="1" s="1"/>
  <c r="Q47" i="1" s="1"/>
  <c r="L48" i="1"/>
  <c r="F48" i="1"/>
  <c r="G4" i="1"/>
  <c r="M4" i="1" s="1"/>
  <c r="Q4" i="1" s="1"/>
  <c r="M48" i="1" l="1"/>
  <c r="G48" i="1"/>
  <c r="Q48" i="1"/>
</calcChain>
</file>

<file path=xl/sharedStrings.xml><?xml version="1.0" encoding="utf-8"?>
<sst xmlns="http://schemas.openxmlformats.org/spreadsheetml/2006/main" count="119" uniqueCount="57">
  <si>
    <t xml:space="preserve">DATE </t>
  </si>
  <si>
    <t xml:space="preserve">N°FACTURE </t>
  </si>
  <si>
    <t xml:space="preserve">N°DOSSIER </t>
  </si>
  <si>
    <t xml:space="preserve">Montant facture </t>
  </si>
  <si>
    <t>NOM F/r-TRANSP/DOUANE</t>
  </si>
  <si>
    <t>REGLEMENT</t>
  </si>
  <si>
    <t xml:space="preserve">ECHEANCE </t>
  </si>
  <si>
    <t xml:space="preserve">DATE DE REGLT </t>
  </si>
  <si>
    <t>N°DE REGLT</t>
  </si>
  <si>
    <t>MONTANT REGLER</t>
  </si>
  <si>
    <t xml:space="preserve">RESTE A PAYER </t>
  </si>
  <si>
    <t xml:space="preserve">FACTURE SOLDER </t>
  </si>
  <si>
    <t>SUIVIE FACTURE FOURNEURS LOCAL</t>
  </si>
  <si>
    <t>NOM DU  FOURNISSEUR</t>
  </si>
  <si>
    <t>BCF 001 2024 AERIEN</t>
  </si>
  <si>
    <t>EMILE MAURIN</t>
  </si>
  <si>
    <t>Montant en euro</t>
  </si>
  <si>
    <t>Montant en FCFA</t>
  </si>
  <si>
    <t xml:space="preserve">TOTAL </t>
  </si>
  <si>
    <t>EBUTRANS</t>
  </si>
  <si>
    <t>000919/24-0162</t>
  </si>
  <si>
    <t>DATE SOLDE FACT</t>
  </si>
  <si>
    <t>SUIVIE FACTURE FOURNEURS DU COUT DE M/SES A L'ETRANGER</t>
  </si>
  <si>
    <t>TENTE</t>
  </si>
  <si>
    <t>BCF240002</t>
  </si>
  <si>
    <t>V5-269770</t>
  </si>
  <si>
    <t>GROUPE RDT</t>
  </si>
  <si>
    <t xml:space="preserve">DATE DE LIVRAISON </t>
  </si>
  <si>
    <t>ABRASIVOS GRINDING</t>
  </si>
  <si>
    <t>0001227/24-0431</t>
  </si>
  <si>
    <t>BCF240004</t>
  </si>
  <si>
    <t>BCF240005</t>
  </si>
  <si>
    <t>CHAVESBAO</t>
  </si>
  <si>
    <t xml:space="preserve">REMISE DOC </t>
  </si>
  <si>
    <t>2024/0006448</t>
  </si>
  <si>
    <t>32024/000450</t>
  </si>
  <si>
    <t>32024/000459</t>
  </si>
  <si>
    <t>N°DE REGLT 1</t>
  </si>
  <si>
    <t>N°DE REGLT 2</t>
  </si>
  <si>
    <t>MONTANT REGLER 1</t>
  </si>
  <si>
    <t>MONTANT REGLER 2</t>
  </si>
  <si>
    <t>BCF240006</t>
  </si>
  <si>
    <t>BCF240011</t>
  </si>
  <si>
    <t xml:space="preserve">AERIEN </t>
  </si>
  <si>
    <t>MARITINE</t>
  </si>
  <si>
    <t>COMMANDE MARITINE/AERIEN</t>
  </si>
  <si>
    <t>BCF240012</t>
  </si>
  <si>
    <t>INDEX</t>
  </si>
  <si>
    <t>28.485</t>
  </si>
  <si>
    <t>BCF240010</t>
  </si>
  <si>
    <t>BCF240009</t>
  </si>
  <si>
    <t>2024/010023</t>
  </si>
  <si>
    <t>BCF240008</t>
  </si>
  <si>
    <t>RDT</t>
  </si>
  <si>
    <t>BCF240007</t>
  </si>
  <si>
    <t>INOXMARE</t>
  </si>
  <si>
    <t>32024/000709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</si>
</sst>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_-* #,##0.00\ _€_-;\-* #,##0.00\ _€_-;_-* &quot;-&quot;??\ _€_-;_-@_-"/>
    <numFmt numFmtId="165" formatCode="_-* #,##0\ _€_-;\-* #,##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8" fontId="2" fillId="0" borderId="5" xfId="0" applyNumberFormat="1" applyFont="1" applyBorder="1" applyAlignment="1">
      <alignment horizontal="center"/>
    </xf>
    <xf numFmtId="165" fontId="2" fillId="0" borderId="5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6" xfId="1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5" fontId="2" fillId="0" borderId="7" xfId="1" applyNumberFormat="1" applyFont="1" applyBorder="1" applyAlignment="1">
      <alignment horizontal="center"/>
    </xf>
    <xf numFmtId="8" fontId="2" fillId="0" borderId="4" xfId="0" applyNumberFormat="1" applyFont="1" applyBorder="1"/>
    <xf numFmtId="165" fontId="2" fillId="0" borderId="4" xfId="0" applyNumberFormat="1" applyFont="1" applyBorder="1"/>
    <xf numFmtId="14" fontId="0" fillId="0" borderId="6" xfId="0" applyNumberFormat="1" applyBorder="1" applyAlignment="1">
      <alignment horizontal="center"/>
    </xf>
    <xf numFmtId="8" fontId="2" fillId="0" borderId="6" xfId="0" applyNumberFormat="1" applyFont="1" applyBorder="1" applyAlignment="1">
      <alignment horizontal="center"/>
    </xf>
    <xf numFmtId="6" fontId="2" fillId="0" borderId="6" xfId="0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8"/>
  <sheetViews>
    <sheetView tabSelected="1" workbookViewId="0">
      <selection activeCell="F25" sqref="F25"/>
    </sheetView>
  </sheetViews>
  <sheetFormatPr baseColWidth="10" defaultRowHeight="15" x14ac:dyDescent="0.25"/>
  <cols>
    <col min="2" max="2" width="16.85546875" customWidth="1"/>
    <col min="3" max="3" width="20.140625" customWidth="1"/>
    <col min="4" max="4" width="28.85546875" customWidth="1"/>
    <col min="5" max="6" width="17" customWidth="1"/>
    <col min="7" max="7" width="17.85546875" customWidth="1"/>
    <col min="8" max="8" width="15.42578125" customWidth="1"/>
    <col min="9" max="9" width="19.140625" customWidth="1"/>
    <col min="10" max="10" width="15" customWidth="1"/>
    <col min="11" max="11" width="14.42578125" customWidth="1"/>
    <col min="12" max="12" width="18.42578125" customWidth="1"/>
    <col min="13" max="13" width="15" customWidth="1"/>
    <col min="14" max="15" width="17.140625" customWidth="1"/>
    <col min="16" max="16" width="18.42578125" customWidth="1"/>
    <col min="17" max="17" width="18" customWidth="1"/>
  </cols>
  <sheetData>
    <row r="1" spans="1:17" ht="16.5" thickBot="1" x14ac:dyDescent="0.3">
      <c r="G1" s="23" t="s">
        <v>22</v>
      </c>
      <c r="H1" s="24"/>
      <c r="I1" s="24"/>
      <c r="J1" s="24"/>
      <c r="K1" s="25"/>
    </row>
    <row r="3" spans="1:17" s="1" customFormat="1" ht="45" x14ac:dyDescent="0.25">
      <c r="A3" s="2" t="s">
        <v>0</v>
      </c>
      <c r="B3" s="22" t="s">
        <v>45</v>
      </c>
      <c r="C3" s="2" t="s">
        <v>2</v>
      </c>
      <c r="D3" s="2" t="s">
        <v>4</v>
      </c>
      <c r="E3" s="2" t="s">
        <v>1</v>
      </c>
      <c r="F3" s="2" t="s">
        <v>16</v>
      </c>
      <c r="G3" s="2" t="s">
        <v>17</v>
      </c>
      <c r="H3" s="3" t="s">
        <v>6</v>
      </c>
      <c r="I3" s="3" t="s">
        <v>27</v>
      </c>
      <c r="J3" s="2" t="s">
        <v>7</v>
      </c>
      <c r="K3" s="2" t="s">
        <v>37</v>
      </c>
      <c r="L3" s="2" t="s">
        <v>39</v>
      </c>
      <c r="M3" s="2" t="s">
        <v>10</v>
      </c>
      <c r="N3" s="2" t="s">
        <v>21</v>
      </c>
      <c r="O3" s="3" t="s">
        <v>38</v>
      </c>
      <c r="P3" s="2" t="s">
        <v>40</v>
      </c>
      <c r="Q3" s="2" t="s">
        <v>11</v>
      </c>
    </row>
    <row r="4" spans="1:17" x14ac:dyDescent="0.25">
      <c r="A4" s="7">
        <v>45313</v>
      </c>
      <c r="B4" s="7" t="s">
        <v>43</v>
      </c>
      <c r="C4" s="8" t="s">
        <v>14</v>
      </c>
      <c r="D4" s="8" t="s">
        <v>15</v>
      </c>
      <c r="E4" s="8">
        <v>73592</v>
      </c>
      <c r="F4" s="11">
        <v>1207.96</v>
      </c>
      <c r="G4" s="12">
        <f>+F4*655.957</f>
        <v>792369.81772000005</v>
      </c>
      <c r="H4" s="8"/>
      <c r="I4" s="8"/>
      <c r="J4" s="8"/>
      <c r="K4" s="8"/>
      <c r="L4" s="12">
        <v>792370</v>
      </c>
      <c r="M4" s="12">
        <f>+G4-L4</f>
        <v>-0.18227999994996935</v>
      </c>
      <c r="N4" s="12"/>
      <c r="O4" s="12"/>
      <c r="P4" s="12"/>
      <c r="Q4" s="12">
        <f>+M4-P4</f>
        <v>-0.18227999994996935</v>
      </c>
    </row>
    <row r="5" spans="1:17" x14ac:dyDescent="0.25">
      <c r="A5" s="19">
        <v>45329</v>
      </c>
      <c r="B5" s="7" t="s">
        <v>43</v>
      </c>
      <c r="C5" s="9" t="s">
        <v>14</v>
      </c>
      <c r="D5" s="9" t="s">
        <v>19</v>
      </c>
      <c r="E5" s="9" t="s">
        <v>20</v>
      </c>
      <c r="F5" s="20">
        <v>978.05</v>
      </c>
      <c r="G5" s="14">
        <f t="shared" ref="G5:G47" si="0">+F5*655.957</f>
        <v>641558.74384999997</v>
      </c>
      <c r="H5" s="9"/>
      <c r="I5" s="9"/>
      <c r="J5" s="9"/>
      <c r="K5" s="9"/>
      <c r="L5" s="14">
        <v>509597</v>
      </c>
      <c r="M5" s="14">
        <f t="shared" ref="M5:M47" si="1">+G5-L5</f>
        <v>131961.74384999997</v>
      </c>
      <c r="N5" s="14"/>
      <c r="O5" s="14"/>
      <c r="P5" s="14"/>
      <c r="Q5" s="14">
        <f t="shared" ref="Q5:Q47" si="2">+M5-P5</f>
        <v>131961.74384999997</v>
      </c>
    </row>
    <row r="6" spans="1:17" x14ac:dyDescent="0.25">
      <c r="A6" s="19">
        <v>45364</v>
      </c>
      <c r="B6" s="19" t="s">
        <v>44</v>
      </c>
      <c r="C6" s="9" t="s">
        <v>24</v>
      </c>
      <c r="D6" s="9" t="s">
        <v>23</v>
      </c>
      <c r="E6" s="9" t="s">
        <v>25</v>
      </c>
      <c r="F6" s="20">
        <v>3183.05</v>
      </c>
      <c r="G6" s="14">
        <f t="shared" si="0"/>
        <v>2087943.92885</v>
      </c>
      <c r="H6" s="19">
        <v>45424</v>
      </c>
      <c r="I6" s="19"/>
      <c r="J6" s="9"/>
      <c r="K6" s="9"/>
      <c r="L6" s="14"/>
      <c r="M6" s="14">
        <f t="shared" si="1"/>
        <v>2087943.92885</v>
      </c>
      <c r="N6" s="14"/>
      <c r="O6" s="14"/>
      <c r="P6" s="14"/>
      <c r="Q6" s="14">
        <f t="shared" si="2"/>
        <v>2087943.92885</v>
      </c>
    </row>
    <row r="7" spans="1:17" x14ac:dyDescent="0.25">
      <c r="A7" s="19">
        <v>45384</v>
      </c>
      <c r="B7" s="19" t="s">
        <v>44</v>
      </c>
      <c r="C7" s="9" t="s">
        <v>24</v>
      </c>
      <c r="D7" s="9" t="s">
        <v>26</v>
      </c>
      <c r="E7" s="9">
        <v>760000528</v>
      </c>
      <c r="F7" s="21">
        <v>199</v>
      </c>
      <c r="G7" s="14">
        <f t="shared" si="0"/>
        <v>130535.443</v>
      </c>
      <c r="H7" s="9"/>
      <c r="I7" s="9"/>
      <c r="J7" s="9"/>
      <c r="K7" s="9"/>
      <c r="L7" s="14"/>
      <c r="M7" s="14">
        <f t="shared" si="1"/>
        <v>130535.443</v>
      </c>
      <c r="N7" s="14"/>
      <c r="O7" s="14"/>
      <c r="P7" s="14"/>
      <c r="Q7" s="14">
        <f t="shared" si="2"/>
        <v>130535.443</v>
      </c>
    </row>
    <row r="8" spans="1:17" x14ac:dyDescent="0.25">
      <c r="A8" s="19">
        <v>45412</v>
      </c>
      <c r="B8" s="19" t="s">
        <v>44</v>
      </c>
      <c r="C8" s="9" t="s">
        <v>24</v>
      </c>
      <c r="D8" s="9" t="s">
        <v>19</v>
      </c>
      <c r="E8" s="9">
        <v>1242</v>
      </c>
      <c r="F8" s="21">
        <v>2677.94</v>
      </c>
      <c r="G8" s="14">
        <v>1756615</v>
      </c>
      <c r="H8" s="9"/>
      <c r="I8" s="19">
        <v>45415</v>
      </c>
      <c r="J8" s="9"/>
      <c r="K8" s="9"/>
      <c r="L8" s="14">
        <v>1525552</v>
      </c>
      <c r="M8" s="14">
        <v>231063</v>
      </c>
      <c r="N8" s="14"/>
      <c r="O8" s="14"/>
      <c r="P8" s="14"/>
      <c r="Q8" s="14"/>
    </row>
    <row r="9" spans="1:17" x14ac:dyDescent="0.25">
      <c r="A9" s="19">
        <v>45342</v>
      </c>
      <c r="B9" s="19" t="s">
        <v>44</v>
      </c>
      <c r="C9" s="9" t="s">
        <v>30</v>
      </c>
      <c r="D9" s="9" t="s">
        <v>28</v>
      </c>
      <c r="E9" s="9">
        <v>0.16215299999999999</v>
      </c>
      <c r="F9" s="21">
        <v>3509</v>
      </c>
      <c r="G9" s="14">
        <f t="shared" si="0"/>
        <v>2301753.1129999999</v>
      </c>
      <c r="H9" s="19">
        <v>45402</v>
      </c>
      <c r="I9" s="9"/>
      <c r="J9" s="9"/>
      <c r="K9" s="9"/>
      <c r="L9" s="14"/>
      <c r="M9" s="14">
        <f t="shared" si="1"/>
        <v>2301753.1129999999</v>
      </c>
      <c r="N9" s="14"/>
      <c r="O9" s="14"/>
      <c r="P9" s="14"/>
      <c r="Q9" s="14">
        <f t="shared" si="2"/>
        <v>2301753.1129999999</v>
      </c>
    </row>
    <row r="10" spans="1:17" x14ac:dyDescent="0.25">
      <c r="A10" s="19">
        <v>45405</v>
      </c>
      <c r="B10" s="19" t="s">
        <v>44</v>
      </c>
      <c r="C10" s="9" t="s">
        <v>30</v>
      </c>
      <c r="D10" s="9" t="s">
        <v>19</v>
      </c>
      <c r="E10" s="9" t="s">
        <v>29</v>
      </c>
      <c r="F10" s="20">
        <v>2180.5100000000002</v>
      </c>
      <c r="G10" s="14">
        <f t="shared" si="0"/>
        <v>1430320.79807</v>
      </c>
      <c r="H10" s="19">
        <v>45435</v>
      </c>
      <c r="I10" s="9"/>
      <c r="J10" s="9"/>
      <c r="K10" s="9"/>
      <c r="L10" s="14">
        <v>1313479</v>
      </c>
      <c r="M10" s="14">
        <f t="shared" si="1"/>
        <v>116841.79807000002</v>
      </c>
      <c r="N10" s="14"/>
      <c r="O10" s="14"/>
      <c r="P10" s="14"/>
      <c r="Q10" s="14">
        <f t="shared" si="2"/>
        <v>116841.79807000002</v>
      </c>
    </row>
    <row r="11" spans="1:17" x14ac:dyDescent="0.25">
      <c r="A11" s="19">
        <v>45362</v>
      </c>
      <c r="B11" s="19" t="s">
        <v>44</v>
      </c>
      <c r="C11" s="9" t="s">
        <v>30</v>
      </c>
      <c r="D11" s="9" t="s">
        <v>26</v>
      </c>
      <c r="E11" s="9">
        <v>7699286</v>
      </c>
      <c r="F11" s="21">
        <v>161</v>
      </c>
      <c r="G11" s="14">
        <f t="shared" si="0"/>
        <v>105609.077</v>
      </c>
      <c r="H11" s="19">
        <v>45393</v>
      </c>
      <c r="I11" s="9"/>
      <c r="J11" s="9"/>
      <c r="K11" s="9"/>
      <c r="L11" s="14"/>
      <c r="M11" s="14">
        <f t="shared" si="1"/>
        <v>105609.077</v>
      </c>
      <c r="N11" s="14"/>
      <c r="O11" s="14"/>
      <c r="P11" s="14"/>
      <c r="Q11" s="14">
        <f t="shared" si="2"/>
        <v>105609.077</v>
      </c>
    </row>
    <row r="12" spans="1:17" x14ac:dyDescent="0.25">
      <c r="A12" s="19">
        <v>45376</v>
      </c>
      <c r="B12" s="19" t="s">
        <v>44</v>
      </c>
      <c r="C12" s="9" t="s">
        <v>31</v>
      </c>
      <c r="D12" s="9" t="s">
        <v>32</v>
      </c>
      <c r="E12" s="9" t="s">
        <v>34</v>
      </c>
      <c r="F12" s="20">
        <v>11631.03</v>
      </c>
      <c r="G12" s="14">
        <f t="shared" si="0"/>
        <v>7629455.5457100002</v>
      </c>
      <c r="H12" s="9" t="s">
        <v>33</v>
      </c>
      <c r="I12" s="9"/>
      <c r="J12" s="9"/>
      <c r="K12" s="9"/>
      <c r="L12" s="14"/>
      <c r="M12" s="14">
        <f t="shared" si="1"/>
        <v>7629455.5457100002</v>
      </c>
      <c r="N12" s="14"/>
      <c r="O12" s="14"/>
      <c r="P12" s="14"/>
      <c r="Q12" s="14">
        <f t="shared" si="2"/>
        <v>7629455.5457100002</v>
      </c>
    </row>
    <row r="13" spans="1:17" x14ac:dyDescent="0.25">
      <c r="A13" s="19">
        <v>45385</v>
      </c>
      <c r="B13" s="19" t="s">
        <v>44</v>
      </c>
      <c r="C13" s="9" t="s">
        <v>31</v>
      </c>
      <c r="D13" s="9" t="s">
        <v>32</v>
      </c>
      <c r="E13" s="9" t="s">
        <v>35</v>
      </c>
      <c r="F13" s="20">
        <v>-824.98</v>
      </c>
      <c r="G13" s="14">
        <f t="shared" si="0"/>
        <v>-541151.40586000006</v>
      </c>
      <c r="H13" s="9" t="s">
        <v>33</v>
      </c>
      <c r="I13" s="9"/>
      <c r="J13" s="9"/>
      <c r="K13" s="9"/>
      <c r="L13" s="14"/>
      <c r="M13" s="14">
        <f t="shared" si="1"/>
        <v>-541151.40586000006</v>
      </c>
      <c r="N13" s="14"/>
      <c r="O13" s="14"/>
      <c r="P13" s="14"/>
      <c r="Q13" s="14">
        <f t="shared" si="2"/>
        <v>-541151.40586000006</v>
      </c>
    </row>
    <row r="14" spans="1:17" x14ac:dyDescent="0.25">
      <c r="A14" s="19">
        <v>45385</v>
      </c>
      <c r="B14" s="19" t="s">
        <v>44</v>
      </c>
      <c r="C14" s="9" t="s">
        <v>31</v>
      </c>
      <c r="D14" s="9" t="s">
        <v>32</v>
      </c>
      <c r="E14" s="9" t="s">
        <v>36</v>
      </c>
      <c r="F14" s="20">
        <v>-1649.96</v>
      </c>
      <c r="G14" s="14">
        <f t="shared" si="0"/>
        <v>-1082302.8117200001</v>
      </c>
      <c r="H14" s="9" t="s">
        <v>33</v>
      </c>
      <c r="I14" s="9"/>
      <c r="J14" s="9"/>
      <c r="K14" s="9"/>
      <c r="L14" s="14"/>
      <c r="M14" s="14">
        <f t="shared" si="1"/>
        <v>-1082302.8117200001</v>
      </c>
      <c r="N14" s="14"/>
      <c r="O14" s="14"/>
      <c r="P14" s="14"/>
      <c r="Q14" s="14">
        <f t="shared" si="2"/>
        <v>-1082302.8117200001</v>
      </c>
    </row>
    <row r="15" spans="1:17" x14ac:dyDescent="0.25">
      <c r="A15" s="19">
        <v>45390</v>
      </c>
      <c r="B15" s="19" t="s">
        <v>44</v>
      </c>
      <c r="C15" s="9" t="s">
        <v>31</v>
      </c>
      <c r="D15" s="9" t="s">
        <v>26</v>
      </c>
      <c r="E15" s="9">
        <v>760001142</v>
      </c>
      <c r="F15" s="20">
        <v>608</v>
      </c>
      <c r="G15" s="14">
        <f t="shared" si="0"/>
        <v>398821.85599999997</v>
      </c>
      <c r="H15" s="19">
        <v>45420</v>
      </c>
      <c r="I15" s="9"/>
      <c r="J15" s="9"/>
      <c r="K15" s="9"/>
      <c r="L15" s="14"/>
      <c r="M15" s="14">
        <f t="shared" si="1"/>
        <v>398821.85599999997</v>
      </c>
      <c r="N15" s="14"/>
      <c r="O15" s="14"/>
      <c r="P15" s="14"/>
      <c r="Q15" s="14">
        <f t="shared" si="2"/>
        <v>398821.85599999997</v>
      </c>
    </row>
    <row r="16" spans="1:17" x14ac:dyDescent="0.25">
      <c r="A16" s="19">
        <v>45425</v>
      </c>
      <c r="B16" s="19" t="s">
        <v>44</v>
      </c>
      <c r="C16" s="9" t="s">
        <v>31</v>
      </c>
      <c r="D16" s="9" t="s">
        <v>19</v>
      </c>
      <c r="E16" s="9">
        <v>1255</v>
      </c>
      <c r="F16" s="20">
        <v>7841.64</v>
      </c>
      <c r="G16" s="14">
        <v>5143783</v>
      </c>
      <c r="H16" s="19"/>
      <c r="I16" s="9"/>
      <c r="J16" s="9"/>
      <c r="K16" s="9"/>
      <c r="L16" s="14">
        <v>4649205</v>
      </c>
      <c r="M16" s="14">
        <v>494578</v>
      </c>
      <c r="N16" s="14"/>
      <c r="O16" s="14"/>
      <c r="P16" s="14"/>
      <c r="Q16" s="14"/>
    </row>
    <row r="17" spans="1:17" x14ac:dyDescent="0.25">
      <c r="A17" s="19">
        <v>45429</v>
      </c>
      <c r="B17" s="19" t="s">
        <v>44</v>
      </c>
      <c r="C17" s="9" t="s">
        <v>31</v>
      </c>
      <c r="D17" s="9" t="s">
        <v>32</v>
      </c>
      <c r="E17" s="9" t="s">
        <v>56</v>
      </c>
      <c r="F17" s="20">
        <v>-77.540000000000006</v>
      </c>
      <c r="G17" s="14">
        <v>-50863</v>
      </c>
      <c r="H17" s="19"/>
      <c r="I17" s="9"/>
      <c r="J17" s="9"/>
      <c r="K17" s="9"/>
      <c r="L17" s="14"/>
      <c r="M17" s="14"/>
      <c r="N17" s="14"/>
      <c r="O17" s="14"/>
      <c r="P17" s="14"/>
      <c r="Q17" s="14"/>
    </row>
    <row r="18" spans="1:17" x14ac:dyDescent="0.25">
      <c r="A18" s="19">
        <v>45390</v>
      </c>
      <c r="B18" s="19" t="s">
        <v>44</v>
      </c>
      <c r="C18" s="9" t="s">
        <v>41</v>
      </c>
      <c r="D18" s="9" t="s">
        <v>15</v>
      </c>
      <c r="E18" s="9">
        <v>140071</v>
      </c>
      <c r="F18" s="20">
        <v>7739.76</v>
      </c>
      <c r="G18" s="14">
        <f t="shared" si="0"/>
        <v>5076949.7503199996</v>
      </c>
      <c r="H18" s="19">
        <v>45443</v>
      </c>
      <c r="I18" s="9"/>
      <c r="J18" s="9"/>
      <c r="K18" s="9"/>
      <c r="L18" s="14"/>
      <c r="M18" s="14">
        <f t="shared" si="1"/>
        <v>5076949.7503199996</v>
      </c>
      <c r="N18" s="14"/>
      <c r="O18" s="14"/>
      <c r="P18" s="14"/>
      <c r="Q18" s="14">
        <f t="shared" si="2"/>
        <v>5076949.7503199996</v>
      </c>
    </row>
    <row r="19" spans="1:17" x14ac:dyDescent="0.25">
      <c r="A19" s="19">
        <v>45397</v>
      </c>
      <c r="B19" s="19" t="s">
        <v>44</v>
      </c>
      <c r="C19" s="9" t="s">
        <v>41</v>
      </c>
      <c r="D19" s="9" t="s">
        <v>53</v>
      </c>
      <c r="E19" s="9">
        <v>760001347</v>
      </c>
      <c r="F19" s="20">
        <v>315</v>
      </c>
      <c r="G19" s="14">
        <f t="shared" si="0"/>
        <v>206626.45499999999</v>
      </c>
      <c r="H19" s="19"/>
      <c r="I19" s="9"/>
      <c r="J19" s="9"/>
      <c r="K19" s="9"/>
      <c r="L19" s="14"/>
      <c r="M19" s="14">
        <f t="shared" si="1"/>
        <v>206626.45499999999</v>
      </c>
      <c r="N19" s="14"/>
      <c r="O19" s="14"/>
      <c r="P19" s="14"/>
      <c r="Q19" s="14">
        <f t="shared" si="2"/>
        <v>206626.45499999999</v>
      </c>
    </row>
    <row r="20" spans="1:17" x14ac:dyDescent="0.25">
      <c r="A20" s="19">
        <v>45435</v>
      </c>
      <c r="B20" s="19" t="s">
        <v>44</v>
      </c>
      <c r="C20" s="9" t="s">
        <v>41</v>
      </c>
      <c r="D20" s="9" t="s">
        <v>19</v>
      </c>
      <c r="E20" s="9">
        <v>1279</v>
      </c>
      <c r="F20" s="20">
        <v>5685.66</v>
      </c>
      <c r="G20" s="14">
        <v>3729552</v>
      </c>
      <c r="H20" s="19"/>
      <c r="I20" s="9"/>
      <c r="J20" s="9"/>
      <c r="K20" s="9"/>
      <c r="L20" s="14">
        <v>3373076</v>
      </c>
      <c r="M20" s="14">
        <v>356476</v>
      </c>
      <c r="N20" s="14"/>
      <c r="O20" s="14"/>
      <c r="P20" s="14"/>
      <c r="Q20" s="14"/>
    </row>
    <row r="21" spans="1:17" x14ac:dyDescent="0.25">
      <c r="A21" s="19">
        <v>45404</v>
      </c>
      <c r="B21" s="19" t="s">
        <v>44</v>
      </c>
      <c r="C21" s="9" t="s">
        <v>54</v>
      </c>
      <c r="D21" s="9" t="s">
        <v>55</v>
      </c>
      <c r="E21" s="9">
        <v>9959</v>
      </c>
      <c r="F21" s="20">
        <v>7840.78</v>
      </c>
      <c r="G21" s="14">
        <f t="shared" si="0"/>
        <v>5143214.5264599994</v>
      </c>
      <c r="H21" s="19"/>
      <c r="I21" s="9"/>
      <c r="J21" s="9"/>
      <c r="K21" s="9"/>
      <c r="L21" s="14"/>
      <c r="M21" s="14">
        <f t="shared" si="1"/>
        <v>5143214.5264599994</v>
      </c>
      <c r="N21" s="14"/>
      <c r="O21" s="14"/>
      <c r="P21" s="14"/>
      <c r="Q21" s="14">
        <f t="shared" si="2"/>
        <v>5143214.5264599994</v>
      </c>
    </row>
    <row r="22" spans="1:17" x14ac:dyDescent="0.25">
      <c r="A22" s="19">
        <v>45065</v>
      </c>
      <c r="B22" s="19" t="s">
        <v>44</v>
      </c>
      <c r="C22" s="9" t="s">
        <v>54</v>
      </c>
      <c r="D22" s="9" t="s">
        <v>53</v>
      </c>
      <c r="E22" s="9">
        <v>760002672</v>
      </c>
      <c r="F22" s="20">
        <v>332</v>
      </c>
      <c r="G22" s="14">
        <v>217778</v>
      </c>
      <c r="H22" s="19"/>
      <c r="I22" s="9"/>
      <c r="J22" s="9"/>
      <c r="K22" s="9"/>
      <c r="L22" s="14"/>
      <c r="M22" s="14"/>
      <c r="N22" s="14"/>
      <c r="O22" s="14"/>
      <c r="P22" s="14"/>
      <c r="Q22" s="14"/>
    </row>
    <row r="23" spans="1:17" x14ac:dyDescent="0.25">
      <c r="A23" s="19">
        <v>45427</v>
      </c>
      <c r="B23" s="19" t="s">
        <v>44</v>
      </c>
      <c r="C23" s="9" t="s">
        <v>52</v>
      </c>
      <c r="D23" s="9" t="s">
        <v>15</v>
      </c>
      <c r="E23" s="9">
        <v>166145</v>
      </c>
      <c r="F23" s="20">
        <v>3708.86</v>
      </c>
      <c r="G23" s="14">
        <f t="shared" si="0"/>
        <v>2432852.6790200002</v>
      </c>
      <c r="H23" s="19"/>
      <c r="I23" s="9"/>
      <c r="J23" s="9"/>
      <c r="K23" s="9"/>
      <c r="L23" s="14"/>
      <c r="M23" s="14">
        <f t="shared" si="1"/>
        <v>2432852.6790200002</v>
      </c>
      <c r="N23" s="14"/>
      <c r="O23" s="14"/>
      <c r="P23" s="14"/>
      <c r="Q23" s="14">
        <f t="shared" si="2"/>
        <v>2432852.6790200002</v>
      </c>
    </row>
    <row r="24" spans="1:17" x14ac:dyDescent="0.25">
      <c r="A24" s="19">
        <v>45439</v>
      </c>
      <c r="B24" s="19" t="s">
        <v>44</v>
      </c>
      <c r="C24" s="9" t="s">
        <v>52</v>
      </c>
      <c r="D24" s="9" t="s">
        <v>15</v>
      </c>
      <c r="E24" s="9">
        <v>760002896</v>
      </c>
      <c r="F24" s="20">
        <v>161</v>
      </c>
      <c r="G24" s="14">
        <v>105609</v>
      </c>
      <c r="H24" s="19"/>
      <c r="I24" s="9"/>
      <c r="J24" s="9"/>
      <c r="K24" s="9"/>
      <c r="L24" s="14"/>
      <c r="M24" s="14"/>
      <c r="N24" s="14"/>
      <c r="O24" s="14"/>
      <c r="P24" s="14"/>
      <c r="Q24" s="14"/>
    </row>
    <row r="25" spans="1:17" x14ac:dyDescent="0.25">
      <c r="A25" s="19">
        <v>45422</v>
      </c>
      <c r="B25" s="19" t="s">
        <v>44</v>
      </c>
      <c r="C25" s="9" t="s">
        <v>50</v>
      </c>
      <c r="D25" s="9" t="s">
        <v>32</v>
      </c>
      <c r="E25" s="9" t="s">
        <v>51</v>
      </c>
      <c r="F25" s="20">
        <v>3204.33</v>
      </c>
      <c r="G25" s="14">
        <f t="shared" si="0"/>
        <v>2101902.6938100001</v>
      </c>
      <c r="H25" s="19"/>
      <c r="I25" s="9"/>
      <c r="J25" s="9"/>
      <c r="K25" s="9"/>
      <c r="L25" s="14"/>
      <c r="M25" s="14">
        <f t="shared" si="1"/>
        <v>2101902.6938100001</v>
      </c>
      <c r="N25" s="14"/>
      <c r="O25" s="14"/>
      <c r="P25" s="14"/>
      <c r="Q25" s="14">
        <f t="shared" si="2"/>
        <v>2101902.6938100001</v>
      </c>
    </row>
    <row r="26" spans="1:17" x14ac:dyDescent="0.25">
      <c r="A26" s="19">
        <v>45390</v>
      </c>
      <c r="B26" s="19" t="s">
        <v>43</v>
      </c>
      <c r="C26" s="9" t="s">
        <v>49</v>
      </c>
      <c r="D26" s="9" t="s">
        <v>15</v>
      </c>
      <c r="E26" s="9">
        <v>140141</v>
      </c>
      <c r="F26" s="20">
        <v>299.27999999999997</v>
      </c>
      <c r="G26" s="14">
        <f t="shared" si="0"/>
        <v>196314.81095999997</v>
      </c>
      <c r="H26" s="19">
        <v>45443</v>
      </c>
      <c r="I26" s="9"/>
      <c r="J26" s="9"/>
      <c r="K26" s="9"/>
      <c r="L26" s="14"/>
      <c r="M26" s="14">
        <f t="shared" si="1"/>
        <v>196314.81095999997</v>
      </c>
      <c r="N26" s="14"/>
      <c r="O26" s="14"/>
      <c r="P26" s="14"/>
      <c r="Q26" s="14">
        <f t="shared" si="2"/>
        <v>196314.81095999997</v>
      </c>
    </row>
    <row r="27" spans="1:17" x14ac:dyDescent="0.25">
      <c r="A27" s="19">
        <v>45419</v>
      </c>
      <c r="B27" s="19" t="s">
        <v>43</v>
      </c>
      <c r="C27" s="9" t="s">
        <v>42</v>
      </c>
      <c r="D27" s="9" t="s">
        <v>15</v>
      </c>
      <c r="E27" s="9">
        <v>104730</v>
      </c>
      <c r="F27" s="20">
        <v>159.66</v>
      </c>
      <c r="G27" s="14">
        <f t="shared" si="0"/>
        <v>104730.09462</v>
      </c>
      <c r="H27" s="19"/>
      <c r="I27" s="9"/>
      <c r="J27" s="9"/>
      <c r="K27" s="9"/>
      <c r="L27" s="14"/>
      <c r="M27" s="14">
        <f t="shared" si="1"/>
        <v>104730.09462</v>
      </c>
      <c r="N27" s="14"/>
      <c r="O27" s="14"/>
      <c r="P27" s="14"/>
      <c r="Q27" s="14">
        <f t="shared" si="2"/>
        <v>104730.09462</v>
      </c>
    </row>
    <row r="28" spans="1:17" x14ac:dyDescent="0.25">
      <c r="A28" s="19">
        <v>45419</v>
      </c>
      <c r="B28" s="9" t="s">
        <v>44</v>
      </c>
      <c r="C28" s="9" t="s">
        <v>46</v>
      </c>
      <c r="D28" s="9" t="s">
        <v>47</v>
      </c>
      <c r="E28" s="9" t="s">
        <v>48</v>
      </c>
      <c r="F28" s="20">
        <v>3951.56</v>
      </c>
      <c r="G28" s="14">
        <v>2592053</v>
      </c>
      <c r="H28" s="9"/>
      <c r="I28" s="9"/>
      <c r="J28" s="9"/>
      <c r="K28" s="9"/>
      <c r="L28" s="14"/>
      <c r="M28" s="14">
        <f t="shared" si="1"/>
        <v>2592053</v>
      </c>
      <c r="N28" s="14"/>
      <c r="O28" s="14"/>
      <c r="P28" s="14"/>
      <c r="Q28" s="14">
        <f t="shared" si="2"/>
        <v>2592053</v>
      </c>
    </row>
    <row r="29" spans="1:17" x14ac:dyDescent="0.25">
      <c r="A29" s="9"/>
      <c r="B29" s="9"/>
      <c r="C29" s="9"/>
      <c r="D29" s="9"/>
      <c r="E29" s="9"/>
      <c r="F29" s="13"/>
      <c r="G29" s="14">
        <f t="shared" si="0"/>
        <v>0</v>
      </c>
      <c r="H29" s="9"/>
      <c r="I29" s="9"/>
      <c r="J29" s="9"/>
      <c r="K29" s="9"/>
      <c r="L29" s="14"/>
      <c r="M29" s="14">
        <f t="shared" si="1"/>
        <v>0</v>
      </c>
      <c r="N29" s="14"/>
      <c r="O29" s="14"/>
      <c r="P29" s="14"/>
      <c r="Q29" s="14">
        <f t="shared" si="2"/>
        <v>0</v>
      </c>
    </row>
    <row r="30" spans="1:17" x14ac:dyDescent="0.25">
      <c r="A30" s="9"/>
      <c r="B30" s="9"/>
      <c r="C30" s="9"/>
      <c r="D30" s="9"/>
      <c r="E30" s="9"/>
      <c r="F30" s="13"/>
      <c r="G30" s="14">
        <f t="shared" si="0"/>
        <v>0</v>
      </c>
      <c r="H30" s="9"/>
      <c r="I30" s="9"/>
      <c r="J30" s="9"/>
      <c r="K30" s="9"/>
      <c r="L30" s="14"/>
      <c r="M30" s="14">
        <f t="shared" si="1"/>
        <v>0</v>
      </c>
      <c r="N30" s="14"/>
      <c r="O30" s="14"/>
      <c r="P30" s="14"/>
      <c r="Q30" s="14">
        <f t="shared" si="2"/>
        <v>0</v>
      </c>
    </row>
    <row r="31" spans="1:17" x14ac:dyDescent="0.25">
      <c r="A31" s="9"/>
      <c r="B31" s="9"/>
      <c r="C31" s="9"/>
      <c r="D31" s="9"/>
      <c r="E31" s="9"/>
      <c r="F31" s="13"/>
      <c r="G31" s="14">
        <f t="shared" si="0"/>
        <v>0</v>
      </c>
      <c r="H31" s="9"/>
      <c r="I31" s="9"/>
      <c r="J31" s="9"/>
      <c r="K31" s="9"/>
      <c r="L31" s="14"/>
      <c r="M31" s="14">
        <f t="shared" si="1"/>
        <v>0</v>
      </c>
      <c r="N31" s="14"/>
      <c r="O31" s="14"/>
      <c r="P31" s="14"/>
      <c r="Q31" s="14">
        <f t="shared" si="2"/>
        <v>0</v>
      </c>
    </row>
    <row r="32" spans="1:17" x14ac:dyDescent="0.25">
      <c r="A32" s="9"/>
      <c r="B32" s="9"/>
      <c r="C32" s="9"/>
      <c r="D32" s="9"/>
      <c r="E32" s="9"/>
      <c r="F32" s="13"/>
      <c r="G32" s="14">
        <f t="shared" si="0"/>
        <v>0</v>
      </c>
      <c r="H32" s="9"/>
      <c r="I32" s="9"/>
      <c r="J32" s="9"/>
      <c r="K32" s="9"/>
      <c r="L32" s="14"/>
      <c r="M32" s="14">
        <f t="shared" si="1"/>
        <v>0</v>
      </c>
      <c r="N32" s="14"/>
      <c r="O32" s="14"/>
      <c r="P32" s="14"/>
      <c r="Q32" s="14">
        <f t="shared" si="2"/>
        <v>0</v>
      </c>
    </row>
    <row r="33" spans="1:17" x14ac:dyDescent="0.25">
      <c r="A33" s="9"/>
      <c r="B33" s="9"/>
      <c r="C33" s="9"/>
      <c r="D33" s="9"/>
      <c r="E33" s="9"/>
      <c r="F33" s="13"/>
      <c r="G33" s="14">
        <f t="shared" si="0"/>
        <v>0</v>
      </c>
      <c r="H33" s="9"/>
      <c r="I33" s="9"/>
      <c r="J33" s="9"/>
      <c r="K33" s="9"/>
      <c r="L33" s="14"/>
      <c r="M33" s="14">
        <f t="shared" si="1"/>
        <v>0</v>
      </c>
      <c r="N33" s="14"/>
      <c r="O33" s="14"/>
      <c r="P33" s="14"/>
      <c r="Q33" s="14">
        <f t="shared" si="2"/>
        <v>0</v>
      </c>
    </row>
    <row r="34" spans="1:17" x14ac:dyDescent="0.25">
      <c r="A34" s="9"/>
      <c r="B34" s="9"/>
      <c r="C34" s="9"/>
      <c r="D34" s="9"/>
      <c r="E34" s="9"/>
      <c r="F34" s="13"/>
      <c r="G34" s="14">
        <f t="shared" si="0"/>
        <v>0</v>
      </c>
      <c r="H34" s="9"/>
      <c r="I34" s="9"/>
      <c r="J34" s="9"/>
      <c r="K34" s="9"/>
      <c r="L34" s="14"/>
      <c r="M34" s="14">
        <f t="shared" si="1"/>
        <v>0</v>
      </c>
      <c r="N34" s="14"/>
      <c r="O34" s="14"/>
      <c r="P34" s="14"/>
      <c r="Q34" s="14">
        <f t="shared" si="2"/>
        <v>0</v>
      </c>
    </row>
    <row r="35" spans="1:17" x14ac:dyDescent="0.25">
      <c r="A35" s="9"/>
      <c r="B35" s="9"/>
      <c r="C35" s="9"/>
      <c r="D35" s="9"/>
      <c r="E35" s="9"/>
      <c r="F35" s="13"/>
      <c r="G35" s="14">
        <f t="shared" si="0"/>
        <v>0</v>
      </c>
      <c r="H35" s="9"/>
      <c r="I35" s="9"/>
      <c r="J35" s="9"/>
      <c r="K35" s="9"/>
      <c r="L35" s="14"/>
      <c r="M35" s="14">
        <f t="shared" si="1"/>
        <v>0</v>
      </c>
      <c r="N35" s="14"/>
      <c r="O35" s="14"/>
      <c r="P35" s="14"/>
      <c r="Q35" s="14">
        <f t="shared" si="2"/>
        <v>0</v>
      </c>
    </row>
    <row r="36" spans="1:17" x14ac:dyDescent="0.25">
      <c r="A36" s="9"/>
      <c r="B36" s="9"/>
      <c r="C36" s="9"/>
      <c r="D36" s="9"/>
      <c r="E36" s="9"/>
      <c r="F36" s="13"/>
      <c r="G36" s="14">
        <f t="shared" si="0"/>
        <v>0</v>
      </c>
      <c r="H36" s="9"/>
      <c r="I36" s="9"/>
      <c r="J36" s="9"/>
      <c r="K36" s="9"/>
      <c r="L36" s="14"/>
      <c r="M36" s="14">
        <f t="shared" si="1"/>
        <v>0</v>
      </c>
      <c r="N36" s="14"/>
      <c r="O36" s="14"/>
      <c r="P36" s="14"/>
      <c r="Q36" s="14">
        <f t="shared" si="2"/>
        <v>0</v>
      </c>
    </row>
    <row r="37" spans="1:17" x14ac:dyDescent="0.25">
      <c r="A37" s="9"/>
      <c r="B37" s="9"/>
      <c r="C37" s="9"/>
      <c r="D37" s="9"/>
      <c r="E37" s="9"/>
      <c r="F37" s="13"/>
      <c r="G37" s="14">
        <f t="shared" si="0"/>
        <v>0</v>
      </c>
      <c r="H37" s="9"/>
      <c r="I37" s="9"/>
      <c r="J37" s="9"/>
      <c r="K37" s="9"/>
      <c r="L37" s="14"/>
      <c r="M37" s="14">
        <f t="shared" si="1"/>
        <v>0</v>
      </c>
      <c r="N37" s="14"/>
      <c r="O37" s="14"/>
      <c r="P37" s="14"/>
      <c r="Q37" s="14">
        <f t="shared" si="2"/>
        <v>0</v>
      </c>
    </row>
    <row r="38" spans="1:17" x14ac:dyDescent="0.25">
      <c r="A38" s="9"/>
      <c r="B38" s="9"/>
      <c r="C38" s="9"/>
      <c r="D38" s="9"/>
      <c r="E38" s="9"/>
      <c r="F38" s="13"/>
      <c r="G38" s="14">
        <f t="shared" si="0"/>
        <v>0</v>
      </c>
      <c r="H38" s="9"/>
      <c r="I38" s="9"/>
      <c r="J38" s="9"/>
      <c r="K38" s="9"/>
      <c r="L38" s="14"/>
      <c r="M38" s="14">
        <f t="shared" si="1"/>
        <v>0</v>
      </c>
      <c r="N38" s="14"/>
      <c r="O38" s="14"/>
      <c r="P38" s="14"/>
      <c r="Q38" s="14">
        <f t="shared" si="2"/>
        <v>0</v>
      </c>
    </row>
    <row r="39" spans="1:17" x14ac:dyDescent="0.25">
      <c r="A39" s="9"/>
      <c r="B39" s="9"/>
      <c r="C39" s="9"/>
      <c r="D39" s="9"/>
      <c r="E39" s="9"/>
      <c r="F39" s="13"/>
      <c r="G39" s="14">
        <f t="shared" si="0"/>
        <v>0</v>
      </c>
      <c r="H39" s="9"/>
      <c r="I39" s="9"/>
      <c r="J39" s="9"/>
      <c r="K39" s="9"/>
      <c r="L39" s="14"/>
      <c r="M39" s="14">
        <f t="shared" si="1"/>
        <v>0</v>
      </c>
      <c r="N39" s="14"/>
      <c r="O39" s="14"/>
      <c r="P39" s="14"/>
      <c r="Q39" s="14">
        <f t="shared" si="2"/>
        <v>0</v>
      </c>
    </row>
    <row r="40" spans="1:17" x14ac:dyDescent="0.25">
      <c r="A40" s="9"/>
      <c r="B40" s="9"/>
      <c r="C40" s="9"/>
      <c r="D40" s="9"/>
      <c r="E40" s="9"/>
      <c r="F40" s="13"/>
      <c r="G40" s="14">
        <f t="shared" si="0"/>
        <v>0</v>
      </c>
      <c r="H40" s="9"/>
      <c r="I40" s="9"/>
      <c r="J40" s="9"/>
      <c r="K40" s="9"/>
      <c r="L40" s="14"/>
      <c r="M40" s="14">
        <f t="shared" si="1"/>
        <v>0</v>
      </c>
      <c r="N40" s="14"/>
      <c r="O40" s="14"/>
      <c r="P40" s="14"/>
      <c r="Q40" s="14">
        <f t="shared" si="2"/>
        <v>0</v>
      </c>
    </row>
    <row r="41" spans="1:17" x14ac:dyDescent="0.25">
      <c r="A41" s="9"/>
      <c r="B41" s="9"/>
      <c r="C41" s="9"/>
      <c r="D41" s="9"/>
      <c r="E41" s="9"/>
      <c r="F41" s="13"/>
      <c r="G41" s="14">
        <f t="shared" si="0"/>
        <v>0</v>
      </c>
      <c r="H41" s="9"/>
      <c r="I41" s="9"/>
      <c r="J41" s="9"/>
      <c r="K41" s="9"/>
      <c r="L41" s="14"/>
      <c r="M41" s="14">
        <f t="shared" si="1"/>
        <v>0</v>
      </c>
      <c r="N41" s="14"/>
      <c r="O41" s="14"/>
      <c r="P41" s="14"/>
      <c r="Q41" s="14">
        <f t="shared" si="2"/>
        <v>0</v>
      </c>
    </row>
    <row r="42" spans="1:17" x14ac:dyDescent="0.25">
      <c r="A42" s="9"/>
      <c r="B42" s="9"/>
      <c r="C42" s="9"/>
      <c r="D42" s="9"/>
      <c r="E42" s="9"/>
      <c r="F42" s="13"/>
      <c r="G42" s="14">
        <f t="shared" si="0"/>
        <v>0</v>
      </c>
      <c r="H42" s="9"/>
      <c r="I42" s="9"/>
      <c r="J42" s="9"/>
      <c r="K42" s="9"/>
      <c r="L42" s="14"/>
      <c r="M42" s="14">
        <f t="shared" si="1"/>
        <v>0</v>
      </c>
      <c r="N42" s="14"/>
      <c r="O42" s="14"/>
      <c r="P42" s="14"/>
      <c r="Q42" s="14">
        <f t="shared" si="2"/>
        <v>0</v>
      </c>
    </row>
    <row r="43" spans="1:17" x14ac:dyDescent="0.25">
      <c r="A43" s="9"/>
      <c r="B43" s="9"/>
      <c r="C43" s="9"/>
      <c r="D43" s="9"/>
      <c r="E43" s="9"/>
      <c r="F43" s="13"/>
      <c r="G43" s="14">
        <f t="shared" si="0"/>
        <v>0</v>
      </c>
      <c r="H43" s="9"/>
      <c r="I43" s="9"/>
      <c r="J43" s="9"/>
      <c r="K43" s="9"/>
      <c r="L43" s="14"/>
      <c r="M43" s="14">
        <f t="shared" si="1"/>
        <v>0</v>
      </c>
      <c r="N43" s="14"/>
      <c r="O43" s="14"/>
      <c r="P43" s="14"/>
      <c r="Q43" s="14">
        <f t="shared" si="2"/>
        <v>0</v>
      </c>
    </row>
    <row r="44" spans="1:17" x14ac:dyDescent="0.25">
      <c r="A44" s="9"/>
      <c r="B44" s="9"/>
      <c r="C44" s="9"/>
      <c r="D44" s="9"/>
      <c r="E44" s="9"/>
      <c r="F44" s="13"/>
      <c r="G44" s="14">
        <f t="shared" si="0"/>
        <v>0</v>
      </c>
      <c r="H44" s="9"/>
      <c r="I44" s="9"/>
      <c r="J44" s="9"/>
      <c r="K44" s="9"/>
      <c r="L44" s="14"/>
      <c r="M44" s="14">
        <f t="shared" si="1"/>
        <v>0</v>
      </c>
      <c r="N44" s="14"/>
      <c r="O44" s="14"/>
      <c r="P44" s="14"/>
      <c r="Q44" s="14">
        <f t="shared" si="2"/>
        <v>0</v>
      </c>
    </row>
    <row r="45" spans="1:17" x14ac:dyDescent="0.25">
      <c r="A45" s="9"/>
      <c r="B45" s="9"/>
      <c r="C45" s="9"/>
      <c r="D45" s="9"/>
      <c r="E45" s="9"/>
      <c r="F45" s="13"/>
      <c r="G45" s="14">
        <f t="shared" si="0"/>
        <v>0</v>
      </c>
      <c r="H45" s="9"/>
      <c r="I45" s="9"/>
      <c r="J45" s="9"/>
      <c r="K45" s="9"/>
      <c r="L45" s="14"/>
      <c r="M45" s="14">
        <f t="shared" si="1"/>
        <v>0</v>
      </c>
      <c r="N45" s="14"/>
      <c r="O45" s="14"/>
      <c r="P45" s="14"/>
      <c r="Q45" s="14">
        <f t="shared" si="2"/>
        <v>0</v>
      </c>
    </row>
    <row r="46" spans="1:17" x14ac:dyDescent="0.25">
      <c r="A46" s="9"/>
      <c r="B46" s="9"/>
      <c r="C46" s="9"/>
      <c r="D46" s="9"/>
      <c r="E46" s="9"/>
      <c r="F46" s="13"/>
      <c r="G46" s="14">
        <f t="shared" si="0"/>
        <v>0</v>
      </c>
      <c r="H46" s="9"/>
      <c r="I46" s="9"/>
      <c r="J46" s="9"/>
      <c r="K46" s="9"/>
      <c r="L46" s="14"/>
      <c r="M46" s="14">
        <f t="shared" si="1"/>
        <v>0</v>
      </c>
      <c r="N46" s="14"/>
      <c r="O46" s="14"/>
      <c r="P46" s="14"/>
      <c r="Q46" s="14">
        <f t="shared" si="2"/>
        <v>0</v>
      </c>
    </row>
    <row r="47" spans="1:17" x14ac:dyDescent="0.25">
      <c r="A47" s="10"/>
      <c r="B47" s="10"/>
      <c r="C47" s="10"/>
      <c r="D47" s="10"/>
      <c r="E47" s="10"/>
      <c r="F47" s="15"/>
      <c r="G47" s="16">
        <f t="shared" si="0"/>
        <v>0</v>
      </c>
      <c r="H47" s="10"/>
      <c r="I47" s="10"/>
      <c r="J47" s="10"/>
      <c r="K47" s="10"/>
      <c r="L47" s="16"/>
      <c r="M47" s="16">
        <f t="shared" si="1"/>
        <v>0</v>
      </c>
      <c r="N47" s="16"/>
      <c r="O47" s="16"/>
      <c r="P47" s="16"/>
      <c r="Q47" s="16">
        <f t="shared" si="2"/>
        <v>0</v>
      </c>
    </row>
    <row r="48" spans="1:17" s="1" customFormat="1" x14ac:dyDescent="0.25">
      <c r="A48" s="26" t="s">
        <v>18</v>
      </c>
      <c r="B48" s="26"/>
      <c r="C48" s="26"/>
      <c r="D48" s="26"/>
      <c r="E48" s="26"/>
      <c r="F48" s="17">
        <f>SUM(F4:F47)</f>
        <v>65022.59</v>
      </c>
      <c r="G48" s="18">
        <f>SUM(G4:G47)</f>
        <v>42652032.115809999</v>
      </c>
      <c r="H48" s="26" t="s">
        <v>18</v>
      </c>
      <c r="I48" s="26"/>
      <c r="J48" s="26"/>
      <c r="K48" s="26"/>
      <c r="L48" s="18">
        <f>SUM(L4:L47)</f>
        <v>12163279</v>
      </c>
      <c r="M48" s="18">
        <f>SUM(M4:M47)</f>
        <v>30216229.115809996</v>
      </c>
      <c r="N48" s="18"/>
      <c r="O48" s="18"/>
      <c r="P48" s="18"/>
      <c r="Q48" s="18">
        <f>SUM(Q4:Q47)</f>
        <v>29134112.115809996</v>
      </c>
    </row>
  </sheetData>
  <mergeCells count="3">
    <mergeCell ref="G1:K1"/>
    <mergeCell ref="A48:E48"/>
    <mergeCell ref="H48:K4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7"/>
  <sheetViews>
    <sheetView workbookViewId="0">
      <selection activeCell="M26" sqref="M26:M27"/>
    </sheetView>
  </sheetViews>
  <sheetFormatPr baseColWidth="10" defaultRowHeight="15" x14ac:dyDescent="0.25"/>
  <cols>
    <col min="2" max="2" width="28.85546875" customWidth="1"/>
    <col min="3" max="3" width="17" customWidth="1"/>
    <col min="4" max="5" width="15.42578125" customWidth="1"/>
    <col min="6" max="6" width="13.7109375" customWidth="1"/>
    <col min="7" max="7" width="15" customWidth="1"/>
    <col min="8" max="8" width="14.42578125" customWidth="1"/>
    <col min="9" max="9" width="18.42578125" customWidth="1"/>
    <col min="10" max="10" width="15" customWidth="1"/>
    <col min="11" max="11" width="18" customWidth="1"/>
  </cols>
  <sheetData>
    <row r="1" spans="1:11" ht="16.5" thickBot="1" x14ac:dyDescent="0.3">
      <c r="D1" s="23" t="s">
        <v>12</v>
      </c>
      <c r="E1" s="24"/>
      <c r="F1" s="24"/>
      <c r="G1" s="24"/>
      <c r="H1" s="25"/>
    </row>
    <row r="3" spans="1:11" s="1" customFormat="1" x14ac:dyDescent="0.25">
      <c r="A3" s="2" t="s">
        <v>0</v>
      </c>
      <c r="B3" s="2" t="s">
        <v>13</v>
      </c>
      <c r="C3" s="2" t="s">
        <v>1</v>
      </c>
      <c r="D3" s="2" t="s">
        <v>3</v>
      </c>
      <c r="E3" s="3" t="s">
        <v>6</v>
      </c>
      <c r="F3" s="2" t="s">
        <v>5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</row>
    <row r="4" spans="1:1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</sheetData>
  <mergeCells count="1">
    <mergeCell ref="D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FOURNISSEUR ETRANGER 2024</vt:lpstr>
      <vt:lpstr>FOURNISSEUR LOCAL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Tanoh AHONON</dc:creator>
  <cp:lastModifiedBy>SOSB05</cp:lastModifiedBy>
  <dcterms:created xsi:type="dcterms:W3CDTF">2024-05-02T13:28:31Z</dcterms:created>
  <dcterms:modified xsi:type="dcterms:W3CDTF">2024-05-28T12:38:47Z</dcterms:modified>
</cp:coreProperties>
</file>